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K:\Publications\Annual Report on State Finances\ARSF 2023-24\04 Final\Data\02 Web\"/>
    </mc:Choice>
  </mc:AlternateContent>
  <xr:revisionPtr revIDLastSave="0" documentId="13_ncr:1_{B67B6CE3-1E39-4ABF-A658-406431E8926C}" xr6:coauthVersionLast="47" xr6:coauthVersionMax="47" xr10:uidLastSave="{00000000-0000-0000-0000-000000000000}"/>
  <bookViews>
    <workbookView xWindow="-120" yWindow="-120" windowWidth="29040" windowHeight="15840" xr2:uid="{00000000-000D-0000-FFFF-FFFF00000000}"/>
  </bookViews>
  <sheets>
    <sheet name="Table 7.1" sheetId="28" r:id="rId1"/>
    <sheet name="Table 7.2" sheetId="29" r:id="rId2"/>
    <sheet name="Table 7.3" sheetId="30" r:id="rId3"/>
    <sheet name="Table 7.4" sheetId="31" r:id="rId4"/>
    <sheet name="Table 7.5" sheetId="33" r:id="rId5"/>
    <sheet name="Table 7.6" sheetId="32" r:id="rId6"/>
    <sheet name="Table 7.5  pasting" sheetId="20" state="hidden" r:id="rId7"/>
    <sheet name="Table 7.5  email" sheetId="19" state="hidden" r:id="rId8"/>
    <sheet name="Table 7.5   workings" sheetId="16" state="hidden" r:id="rId9"/>
  </sheets>
  <definedNames>
    <definedName name="_xlnm.Print_Area" localSheetId="0">'Table 7.1'!$A$2:$D$12</definedName>
    <definedName name="_xlnm.Print_Area" localSheetId="1">'Table 7.2'!$A$2:$E$45</definedName>
    <definedName name="_xlnm.Print_Area" localSheetId="2">'Table 7.3'!$A$2:$D$21</definedName>
    <definedName name="_xlnm.Print_Area" localSheetId="3">'Table 7.4'!$A$2:$D$22</definedName>
    <definedName name="_xlnm.Print_Area" localSheetId="4">'Table 7.5'!$A$2:$G$130</definedName>
    <definedName name="_xlnm.Print_Area" localSheetId="8">'Table 7.5   workings'!$A$1:$K$130</definedName>
    <definedName name="_xlnm.Print_Area" localSheetId="7">'Table 7.5  email'!$A$1:$K$130</definedName>
    <definedName name="_xlnm.Print_Area" localSheetId="6">'Table 7.5  pasting'!$A$1:$H$130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8" i="20" l="1"/>
  <c r="E128" i="20"/>
  <c r="D128" i="20"/>
  <c r="C128" i="20"/>
  <c r="F126" i="20"/>
  <c r="F123" i="20"/>
  <c r="F120" i="20"/>
  <c r="F117" i="20"/>
  <c r="F114" i="20"/>
  <c r="F111" i="20"/>
  <c r="F108" i="20"/>
  <c r="F105" i="20"/>
  <c r="F104" i="20"/>
  <c r="F103" i="20"/>
  <c r="F102" i="20"/>
  <c r="G94" i="20"/>
  <c r="G130" i="20" s="1"/>
  <c r="E94" i="20"/>
  <c r="D94" i="20"/>
  <c r="C94" i="20"/>
  <c r="F92" i="20"/>
  <c r="F89" i="20"/>
  <c r="F86" i="20"/>
  <c r="F83" i="20"/>
  <c r="F80" i="20"/>
  <c r="F77" i="20"/>
  <c r="F74" i="20"/>
  <c r="F70" i="20"/>
  <c r="F69" i="20"/>
  <c r="F68" i="20"/>
  <c r="F67" i="20"/>
  <c r="F64" i="20"/>
  <c r="F61" i="20"/>
  <c r="F58" i="20"/>
  <c r="F55" i="20"/>
  <c r="F52" i="20"/>
  <c r="F49" i="20"/>
  <c r="F48" i="20"/>
  <c r="F45" i="20"/>
  <c r="F42" i="20"/>
  <c r="F39" i="20"/>
  <c r="F36" i="20"/>
  <c r="F33" i="20"/>
  <c r="F30" i="20"/>
  <c r="F28" i="20"/>
  <c r="F27" i="20"/>
  <c r="F26" i="20"/>
  <c r="F25" i="20"/>
  <c r="F23" i="20"/>
  <c r="F22" i="20"/>
  <c r="F20" i="20"/>
  <c r="F19" i="20"/>
  <c r="F18" i="20"/>
  <c r="F15" i="20"/>
  <c r="F12" i="20"/>
  <c r="G128" i="19" l="1"/>
  <c r="E128" i="19"/>
  <c r="D128" i="19"/>
  <c r="C128" i="19"/>
  <c r="F126" i="19"/>
  <c r="F123" i="19"/>
  <c r="F120" i="19"/>
  <c r="F117" i="19"/>
  <c r="F114" i="19"/>
  <c r="F111" i="19"/>
  <c r="F108" i="19"/>
  <c r="F105" i="19"/>
  <c r="F104" i="19"/>
  <c r="F103" i="19"/>
  <c r="F102" i="19"/>
  <c r="F99" i="19"/>
  <c r="G94" i="19"/>
  <c r="G130" i="19" s="1"/>
  <c r="E94" i="19"/>
  <c r="D94" i="19"/>
  <c r="C94" i="19"/>
  <c r="F92" i="19"/>
  <c r="F89" i="19"/>
  <c r="F86" i="19"/>
  <c r="F83" i="19"/>
  <c r="F80" i="19"/>
  <c r="F77" i="19"/>
  <c r="F74" i="19"/>
  <c r="F70" i="19"/>
  <c r="F69" i="19"/>
  <c r="F68" i="19"/>
  <c r="F67" i="19"/>
  <c r="F64" i="19"/>
  <c r="F61" i="19"/>
  <c r="F58" i="19"/>
  <c r="F55" i="19"/>
  <c r="F52" i="19"/>
  <c r="F49" i="19"/>
  <c r="F48" i="19"/>
  <c r="F45" i="19"/>
  <c r="F42" i="19"/>
  <c r="F39" i="19"/>
  <c r="F36" i="19"/>
  <c r="F33" i="19"/>
  <c r="F30" i="19"/>
  <c r="F28" i="19"/>
  <c r="F27" i="19"/>
  <c r="F26" i="19"/>
  <c r="F25" i="19"/>
  <c r="F23" i="19"/>
  <c r="F22" i="19"/>
  <c r="F20" i="19"/>
  <c r="F19" i="19"/>
  <c r="F18" i="19"/>
  <c r="F15" i="19"/>
  <c r="F12" i="19"/>
  <c r="G128" i="16" l="1"/>
  <c r="D128" i="16"/>
  <c r="E128" i="16"/>
  <c r="C128" i="16"/>
  <c r="F108" i="16"/>
  <c r="F111" i="16"/>
  <c r="F114" i="16"/>
  <c r="F117" i="16"/>
  <c r="F120" i="16"/>
  <c r="F102" i="16"/>
  <c r="F103" i="16"/>
  <c r="F104" i="16"/>
  <c r="F99" i="16"/>
  <c r="F80" i="16"/>
  <c r="F83" i="16"/>
  <c r="F86" i="16"/>
  <c r="F74" i="16"/>
  <c r="F70" i="16"/>
  <c r="F69" i="16"/>
  <c r="F68" i="16"/>
  <c r="F67" i="16"/>
  <c r="F49" i="16"/>
  <c r="F48" i="16"/>
  <c r="F52" i="16"/>
  <c r="F55" i="16"/>
  <c r="F58" i="16"/>
  <c r="F64" i="16"/>
  <c r="F45" i="16"/>
  <c r="F42" i="16"/>
  <c r="F39" i="16"/>
  <c r="F36" i="16"/>
  <c r="F33" i="16"/>
  <c r="F30" i="16"/>
  <c r="F28" i="16"/>
  <c r="F27" i="16"/>
  <c r="F25" i="16"/>
  <c r="F23" i="16"/>
  <c r="F22" i="16"/>
  <c r="F20" i="16"/>
  <c r="F19" i="16"/>
  <c r="F15" i="16"/>
  <c r="F126" i="16"/>
  <c r="F123" i="16"/>
  <c r="F105" i="16"/>
  <c r="G94" i="16"/>
  <c r="E94" i="16"/>
  <c r="D94" i="16"/>
  <c r="C94" i="16"/>
  <c r="F92" i="16"/>
  <c r="F89" i="16"/>
  <c r="F77" i="16"/>
  <c r="F61" i="16"/>
  <c r="F26" i="16"/>
  <c r="F18" i="16"/>
  <c r="F12" i="16"/>
  <c r="G130" i="16" l="1"/>
</calcChain>
</file>

<file path=xl/sharedStrings.xml><?xml version="1.0" encoding="utf-8"?>
<sst xmlns="http://schemas.openxmlformats.org/spreadsheetml/2006/main" count="853" uniqueCount="315">
  <si>
    <t>$m</t>
  </si>
  <si>
    <t>THE PUBLIC LEDGER</t>
  </si>
  <si>
    <t>CONSOLIDATED ACCOUNT TRANSACTIONS</t>
  </si>
  <si>
    <t>REVENUE</t>
  </si>
  <si>
    <t>Operating Activities</t>
  </si>
  <si>
    <t>Taxation</t>
  </si>
  <si>
    <t>Total Operating Activities</t>
  </si>
  <si>
    <t>Financing Activities</t>
  </si>
  <si>
    <t>Total Financing Activities</t>
  </si>
  <si>
    <t>TOTAL REVENUE</t>
  </si>
  <si>
    <t>EXPENDITURE</t>
  </si>
  <si>
    <t>Recurrent</t>
  </si>
  <si>
    <t>Appropriation Act (No. 1)</t>
  </si>
  <si>
    <t>Total Recurrent Expenditure</t>
  </si>
  <si>
    <t>Investing Activities</t>
  </si>
  <si>
    <t>Appropriation Act (No. 2)</t>
  </si>
  <si>
    <t>Total Investing Activities</t>
  </si>
  <si>
    <t>Other financing</t>
  </si>
  <si>
    <t>TOTAL EXPENDITURE</t>
  </si>
  <si>
    <t>NET MOVEMENT (REVENUE LESS EXPENDITURE)</t>
  </si>
  <si>
    <t>Consolidated Account Balance</t>
  </si>
  <si>
    <t>Opening balance at 1 July</t>
  </si>
  <si>
    <t>Of which:</t>
  </si>
  <si>
    <t>Appropriations payable</t>
  </si>
  <si>
    <t>Agency Holding Accounts</t>
  </si>
  <si>
    <t>AUTHORISED LIMIT</t>
  </si>
  <si>
    <t>Total Drawn Against Treasurer’s Advance Account</t>
  </si>
  <si>
    <t>- capital</t>
  </si>
  <si>
    <t>Suitors Fund</t>
  </si>
  <si>
    <t>TRANSFERS, EXCESSES AND NEW ITEMS</t>
  </si>
  <si>
    <t>Budget</t>
  </si>
  <si>
    <t>Treasurer's Advance</t>
  </si>
  <si>
    <t>TOTAL</t>
  </si>
  <si>
    <t>Total Recurrent</t>
  </si>
  <si>
    <t>Borrowings</t>
  </si>
  <si>
    <t xml:space="preserve">- recurrent </t>
  </si>
  <si>
    <t>Comprising:</t>
  </si>
  <si>
    <t>Revised Appropriation</t>
  </si>
  <si>
    <t>New</t>
  </si>
  <si>
    <t>Approved Excesses</t>
  </si>
  <si>
    <t>Drawn against Treasurer's Advance to date</t>
  </si>
  <si>
    <t>Items</t>
  </si>
  <si>
    <t>Sundry Debtors</t>
  </si>
  <si>
    <t>Recurrent Appropriations</t>
  </si>
  <si>
    <t>Royalties for Regions Fund</t>
  </si>
  <si>
    <t>TOTAL PUBLIC BANK ACCOUNT</t>
  </si>
  <si>
    <t>Variance</t>
  </si>
  <si>
    <t>Treasury</t>
  </si>
  <si>
    <t>Capital Appropriations</t>
  </si>
  <si>
    <t>Total Capital</t>
  </si>
  <si>
    <t>Chemistry Centre (WA)</t>
  </si>
  <si>
    <r>
      <t xml:space="preserve">Transfers </t>
    </r>
    <r>
      <rPr>
        <vertAlign val="superscript"/>
        <sz val="9"/>
        <rFont val="Arial"/>
        <family val="2"/>
      </rPr>
      <t>(a)</t>
    </r>
  </si>
  <si>
    <t>Premier and Cabinet</t>
  </si>
  <si>
    <t>Item 5: Delivery of Services</t>
  </si>
  <si>
    <t>WA Health</t>
  </si>
  <si>
    <t>Biodiversity, Conservation and Attractions</t>
  </si>
  <si>
    <t>Communities</t>
  </si>
  <si>
    <t>Primary Industries and Regional Development</t>
  </si>
  <si>
    <t>Fire and Emergency Services</t>
  </si>
  <si>
    <t>Justice</t>
  </si>
  <si>
    <t>Office of the Director of Public Prosecutions</t>
  </si>
  <si>
    <t>Item 44: Delivery of Services</t>
  </si>
  <si>
    <t>Item 46: Delivery of Services</t>
  </si>
  <si>
    <t>Western Australian Sports Centre Trust</t>
  </si>
  <si>
    <t>Mines, Industry Regulation and Safety</t>
  </si>
  <si>
    <t>Item 79: Delivery of Services</t>
  </si>
  <si>
    <t>Transport</t>
  </si>
  <si>
    <t>Governor's Establishment</t>
  </si>
  <si>
    <t>Petroleum and Geothermal Energy Safety</t>
  </si>
  <si>
    <t xml:space="preserve">  Abuse Account</t>
  </si>
  <si>
    <t>Item 42: Delivery of Services</t>
  </si>
  <si>
    <t>Item 59: Delivery of Services</t>
  </si>
  <si>
    <t>Item 64: Delivery of Services</t>
  </si>
  <si>
    <t>Item 66: Delivery of Services</t>
  </si>
  <si>
    <t>-</t>
  </si>
  <si>
    <t>Item 61: Delivery of Services</t>
  </si>
  <si>
    <t>For the twelve months to 30 June</t>
  </si>
  <si>
    <t>Western Australian Land Information Authority</t>
  </si>
  <si>
    <t>Item 83: Delivery of Services</t>
  </si>
  <si>
    <t>Michelle Alexius-Brown</t>
  </si>
  <si>
    <t>Milan Kucera</t>
  </si>
  <si>
    <t>Evelyn So</t>
  </si>
  <si>
    <t>Neil Riste</t>
  </si>
  <si>
    <t>Linda Fragomeni</t>
  </si>
  <si>
    <t>Jeremy Raphael</t>
  </si>
  <si>
    <t>Rachel Tse</t>
  </si>
  <si>
    <t>Elaine Rozman</t>
  </si>
  <si>
    <t>Alexis Stevens</t>
  </si>
  <si>
    <t>Carol Low</t>
  </si>
  <si>
    <t>Graeme O'Brien</t>
  </si>
  <si>
    <t>Government enterprises</t>
  </si>
  <si>
    <t>Other receipts</t>
  </si>
  <si>
    <t>Authorised by other statutes</t>
  </si>
  <si>
    <t>Recurrent expenditure under the Treasurer’s Advance</t>
  </si>
  <si>
    <t>Investing expenditure under the Treasurer’s Advance</t>
  </si>
  <si>
    <t xml:space="preserve">Parliamentary Commissioner for </t>
  </si>
  <si>
    <t xml:space="preserve">   Administrative Investigations</t>
  </si>
  <si>
    <t>Item 4: Delivery of Services</t>
  </si>
  <si>
    <t>Item 14: Delivery of Services</t>
  </si>
  <si>
    <t>Item 23: Western Australian Land Authority</t>
  </si>
  <si>
    <t>*</t>
  </si>
  <si>
    <t>Item 27: Metropolitan Redevelopment Authority</t>
  </si>
  <si>
    <t>Item 51: Delivery of Services</t>
  </si>
  <si>
    <t>Energy Policy WA</t>
  </si>
  <si>
    <t>New Item: Delivery of Services</t>
  </si>
  <si>
    <t>Infrastructure WA</t>
  </si>
  <si>
    <t>Item 101: Capital Appropriation</t>
  </si>
  <si>
    <t>New Item : Capital Appropriation</t>
  </si>
  <si>
    <t>Tricia Smith</t>
  </si>
  <si>
    <t>Frank Memeo</t>
  </si>
  <si>
    <t>TSY</t>
  </si>
  <si>
    <t>Item 15: Bunbury Water Corporation</t>
  </si>
  <si>
    <t>Item 17: Electricity Generation and Retail</t>
  </si>
  <si>
    <t xml:space="preserve">  Corporation (Synergy)</t>
  </si>
  <si>
    <t>Item 19: Public Transport Authority</t>
  </si>
  <si>
    <t xml:space="preserve">Item 20: Regional Power Corporation </t>
  </si>
  <si>
    <t xml:space="preserve">  (Horizon Power)</t>
  </si>
  <si>
    <t>Item 21: Southern Ports Authority</t>
  </si>
  <si>
    <t>6.153 AE Mar 20 explained</t>
  </si>
  <si>
    <t>0.6 AE Mar 20 explained</t>
  </si>
  <si>
    <t>Item 30: Provision for Voluntary Targeted</t>
  </si>
  <si>
    <t xml:space="preserve">  Separation Scheme</t>
  </si>
  <si>
    <t>Item 36: WA Health</t>
  </si>
  <si>
    <t>Office of the Auditor General</t>
  </si>
  <si>
    <t>Item 39: Delivery of Services</t>
  </si>
  <si>
    <t>Agata Harsum</t>
  </si>
  <si>
    <t>Alex Porter</t>
  </si>
  <si>
    <t>Steve Johnston</t>
  </si>
  <si>
    <t xml:space="preserve">Jobs, Tourism, Science and Innovation </t>
  </si>
  <si>
    <t>Western Australia Police Force</t>
  </si>
  <si>
    <t>Gavin Clothier</t>
  </si>
  <si>
    <t>Scott Hobbs</t>
  </si>
  <si>
    <t>Item 60: Amount provided for Administered</t>
  </si>
  <si>
    <t xml:space="preserve">  Grants, Subsidies and Other Transfer Payments</t>
  </si>
  <si>
    <t>Maggie Wang</t>
  </si>
  <si>
    <t>Item 62: Delivery of Services</t>
  </si>
  <si>
    <t>Ashley Proctor</t>
  </si>
  <si>
    <t>Item 69: Delivery of Services</t>
  </si>
  <si>
    <t>Jade Stroud</t>
  </si>
  <si>
    <t>Laura Cook</t>
  </si>
  <si>
    <t>Local Government, Sport and Cultural Industries</t>
  </si>
  <si>
    <t>Item 72: Art Gallery of Western Australia</t>
  </si>
  <si>
    <t>Item 75: Perth Theatre Trust</t>
  </si>
  <si>
    <t>Item 76: Western Australian Museum</t>
  </si>
  <si>
    <t>Item 77: Amount provided for Administered</t>
  </si>
  <si>
    <t>Item 78: Delivery of Services</t>
  </si>
  <si>
    <t>Sarah-lee wingfield</t>
  </si>
  <si>
    <t>Martin Baumgartner</t>
  </si>
  <si>
    <t>Ivan Sarich</t>
  </si>
  <si>
    <t>Item 86: Delivery of Services</t>
  </si>
  <si>
    <t>Lisa Di Paolo</t>
  </si>
  <si>
    <t>National Trust of Australia (WA)</t>
  </si>
  <si>
    <t>Item 88: Delivery of Services</t>
  </si>
  <si>
    <t>Tricia smith</t>
  </si>
  <si>
    <t>Item 95: Capital Appropriation</t>
  </si>
  <si>
    <t>Item 102: Animal Resources Authority</t>
  </si>
  <si>
    <t>Item 106: Department of Justice</t>
  </si>
  <si>
    <t>Item 110: Kimberley Ports Authority</t>
  </si>
  <si>
    <t>Item 121: Capital Appropriation</t>
  </si>
  <si>
    <t>alexis Stevens</t>
  </si>
  <si>
    <t>Item 122: Capital Appropriation</t>
  </si>
  <si>
    <t>Item 137: Capital Appropriation</t>
  </si>
  <si>
    <t>carol Low</t>
  </si>
  <si>
    <t>Lisa di paolo</t>
  </si>
  <si>
    <t>Item 125: Capital Appropriation</t>
  </si>
  <si>
    <t>see below</t>
  </si>
  <si>
    <r>
      <t xml:space="preserve">- </t>
    </r>
    <r>
      <rPr>
        <vertAlign val="superscript"/>
        <sz val="8"/>
        <rFont val="Arial"/>
        <family val="2"/>
      </rPr>
      <t>(b)</t>
    </r>
  </si>
  <si>
    <t>$15K budget</t>
  </si>
  <si>
    <t>stop here</t>
  </si>
  <si>
    <r>
      <t xml:space="preserve">Treasurer's Special Purpose Accounts </t>
    </r>
    <r>
      <rPr>
        <sz val="9"/>
        <rFont val="Arial"/>
        <family val="2"/>
      </rPr>
      <t xml:space="preserve"> </t>
    </r>
  </si>
  <si>
    <t>Item 77: Amount Provided for Administered</t>
  </si>
  <si>
    <t>Item 60: Amount Provided for Administered</t>
  </si>
  <si>
    <t>For the Twelve Months to 30 June</t>
  </si>
  <si>
    <t>manual</t>
  </si>
  <si>
    <t>Western Australian Energy Disputes Arbitrator</t>
  </si>
  <si>
    <t>Transfers from the Debt Reduction Account</t>
  </si>
  <si>
    <t xml:space="preserve">Excesses and new items </t>
  </si>
  <si>
    <t xml:space="preserve">Agency Special Purpose Accounts </t>
  </si>
  <si>
    <t>Other Treasurer's Special Purpose Accounts</t>
  </si>
  <si>
    <t>Net recoverable advances</t>
  </si>
  <si>
    <t>Western Australian Future Health Research and Innovation Fund</t>
  </si>
  <si>
    <r>
      <t>Consolidated Account</t>
    </r>
    <r>
      <rPr>
        <sz val="11"/>
        <rFont val="Arial"/>
        <family val="2"/>
      </rPr>
      <t xml:space="preserve"> </t>
    </r>
    <r>
      <rPr>
        <vertAlign val="superscript"/>
        <sz val="11"/>
        <rFont val="Arial"/>
        <family val="2"/>
      </rPr>
      <t>(a)</t>
    </r>
  </si>
  <si>
    <t>Digital Capability Fund</t>
  </si>
  <si>
    <t>Softwood Plantation Expansion Fund</t>
  </si>
  <si>
    <t>PUBLIC LEDGER BALANCES AT 30 JUNE</t>
  </si>
  <si>
    <t>Climate Action Fund</t>
  </si>
  <si>
    <t>Homebuyers Assistant Account</t>
  </si>
  <si>
    <t>TREASURER'S SPECIAL PURPOSE ACCOUNTS AT 30 JUNE</t>
  </si>
  <si>
    <t>TREASURER'S ADVANCE AT 30 JUNE</t>
  </si>
  <si>
    <t>Commissioner of Main Roads</t>
  </si>
  <si>
    <t>Education</t>
  </si>
  <si>
    <t>Commonwealth grants</t>
  </si>
  <si>
    <t>Other receipts from agencies</t>
  </si>
  <si>
    <t>Closing balance at 30 June</t>
  </si>
  <si>
    <t>Cash balance at 30 June</t>
  </si>
  <si>
    <t>Memorandum item: Consolidated Account Borrowings at 30 June</t>
  </si>
  <si>
    <t>Item 60: Delivery of Services</t>
  </si>
  <si>
    <t>Item 73: Delivery of Services</t>
  </si>
  <si>
    <t>Treasurer’s Advance Account – Net Recoverable Advances</t>
  </si>
  <si>
    <t>Remote Communities Fund</t>
  </si>
  <si>
    <t>New Women and Babies Hospital Account</t>
  </si>
  <si>
    <t>Item 71: Delivery of Services</t>
  </si>
  <si>
    <t>Item 61: Amount provided for Administered Grants,</t>
  </si>
  <si>
    <t>Training and Workforce Development</t>
  </si>
  <si>
    <t>Regional Road Safety Program</t>
  </si>
  <si>
    <t>Item 132: Capital Appropriation</t>
  </si>
  <si>
    <t>Item 133: Capital Appropriation</t>
  </si>
  <si>
    <t>Royalty receipts</t>
  </si>
  <si>
    <t>For the twelve months to 30 June 2024</t>
  </si>
  <si>
    <t>Department of Biodiversity, Conservation and Attractions</t>
  </si>
  <si>
    <t>Department of Fire and Emergency Services</t>
  </si>
  <si>
    <t>Department of Justice</t>
  </si>
  <si>
    <t>Department of Education</t>
  </si>
  <si>
    <t>Office of the Chief Psychiatrist</t>
  </si>
  <si>
    <t>Mental Health Commission</t>
  </si>
  <si>
    <t>Department of Primary Industries and Regional Development</t>
  </si>
  <si>
    <t>Public Transport Authority</t>
  </si>
  <si>
    <t>Item</t>
  </si>
  <si>
    <t>Transfer from
Appropriation
Item 32</t>
  </si>
  <si>
    <t>2023-24 PROVISION FOR WAGES POLICY OUTCOMES NOT YET FINALISED</t>
  </si>
  <si>
    <t>Item 20: Public Transport Authority</t>
  </si>
  <si>
    <t>Item 37: Amount provided for Administered Grants,</t>
  </si>
  <si>
    <t>Item 43: Delivery of Services</t>
  </si>
  <si>
    <t>New Item: Ecological Thinning Program Account</t>
  </si>
  <si>
    <t>Item 52: Delivery of Services</t>
  </si>
  <si>
    <t>Item 55: Office of the Chief Psychiatrist</t>
  </si>
  <si>
    <t>Item 57: Delivery of Services</t>
  </si>
  <si>
    <t>Item 65: Amount provided for Administered Grants,</t>
  </si>
  <si>
    <t>Item 76: Arts and Culture Trust</t>
  </si>
  <si>
    <t>Item 85: Delivery of Services</t>
  </si>
  <si>
    <t>Item 111: Provision for Construction Cost Relief</t>
  </si>
  <si>
    <t>Item 134: Capital Appropriation</t>
  </si>
  <si>
    <t>Item 141: Capital Appropriation</t>
  </si>
  <si>
    <t>Item 151: Capital Appropriation</t>
  </si>
  <si>
    <t>Drawn against Treasurer's Advance to 
30 June 2024</t>
  </si>
  <si>
    <t>Legislative Council</t>
  </si>
  <si>
    <t>Item 1: Delivery of Services</t>
  </si>
  <si>
    <t>Parliamentary Services</t>
  </si>
  <si>
    <t>Item 3: Delivery of Services</t>
  </si>
  <si>
    <t>Item 6: Amount provided for Administered Grants,</t>
  </si>
  <si>
    <t>Western Australian Electoral Commission</t>
  </si>
  <si>
    <t>Office of the Information Commissioner</t>
  </si>
  <si>
    <t>Item 12: Delivery of Services</t>
  </si>
  <si>
    <t>Item 16: Busselton Water Corporation</t>
  </si>
  <si>
    <t>Item 17: Electricity Generation and Retail Corporation (Synergy)</t>
  </si>
  <si>
    <t>Item 21: Regional Power Corporation (Horizon Power)</t>
  </si>
  <si>
    <t>Item 22: Water Corporation</t>
  </si>
  <si>
    <t>Item 32: Provision for Wages Policy Outcomes not yet Finalised</t>
  </si>
  <si>
    <t>Item 35: State Property - Emergency Services Levy</t>
  </si>
  <si>
    <t>Item 38: Delivery of Services</t>
  </si>
  <si>
    <t>Item 41: Delivery of Services</t>
  </si>
  <si>
    <t>Jobs, Tourism, Science and Innovation</t>
  </si>
  <si>
    <t>Item 42: Amount provided for Administered Grants,</t>
  </si>
  <si>
    <t>Energy, Mines, Industry Regulation and Safety</t>
  </si>
  <si>
    <t>Item 45: Delivery of Services</t>
  </si>
  <si>
    <t>Small Business Development Corporation</t>
  </si>
  <si>
    <t>Item 47: Delivery of Services</t>
  </si>
  <si>
    <t>Item 50: Delivery of Services</t>
  </si>
  <si>
    <t>Item 58: Amount provided for Administered Grants,</t>
  </si>
  <si>
    <t>State Solicitors Office</t>
  </si>
  <si>
    <t>Item 63: Delivery of Services</t>
  </si>
  <si>
    <t>Item 75: Art Gallery of Western Australia</t>
  </si>
  <si>
    <t>Item 79 Western Australian Museum</t>
  </si>
  <si>
    <t>Item 80: Delivery of Services</t>
  </si>
  <si>
    <t>Water and Environmental Regulation</t>
  </si>
  <si>
    <t>Item 84: Delivery of Services</t>
  </si>
  <si>
    <t>Planning, Lands and Heritage</t>
  </si>
  <si>
    <t>New Item: Metropolitan Redevelopment Authority (DevelopmnentWA)</t>
  </si>
  <si>
    <t>Westerm Australian Electoral Commission</t>
  </si>
  <si>
    <t>Item 98: Capital Appropriation</t>
  </si>
  <si>
    <t>Item 109: Pilbara Ports Authority</t>
  </si>
  <si>
    <t>Item 123: Capital Appropriation</t>
  </si>
  <si>
    <t>Item 126: Capital Appropriation</t>
  </si>
  <si>
    <t>Item 127: Capital Appropriation</t>
  </si>
  <si>
    <t>Item 129: Capital Appropriation</t>
  </si>
  <si>
    <t>Item 130: Capital Appropriation</t>
  </si>
  <si>
    <t>Item 135: Capital Appropriation</t>
  </si>
  <si>
    <t>Item 138: Capital Appropriation</t>
  </si>
  <si>
    <t>Item 142: Capital Appropriation</t>
  </si>
  <si>
    <t>Item 144: Western Australian Museum</t>
  </si>
  <si>
    <t>Western Australia Sports Centre Trust</t>
  </si>
  <si>
    <t>Item 145: Capital Appropriation</t>
  </si>
  <si>
    <t>Main Roads</t>
  </si>
  <si>
    <t>Item 147: Capital Appropriation</t>
  </si>
  <si>
    <t>Item 152: Capital Appropriation</t>
  </si>
  <si>
    <t>New Item: Southern Ports Authority</t>
  </si>
  <si>
    <t>Department of Local Government, Sport and Cultural Industries</t>
  </si>
  <si>
    <t>Department of Communities</t>
  </si>
  <si>
    <t>Item 9: Delivery of Services</t>
  </si>
  <si>
    <t>Asset Mainenance Fund</t>
  </si>
  <si>
    <t>Ecological Thinning Program</t>
  </si>
  <si>
    <t>Social and Affordable Housing Investment Fund</t>
  </si>
  <si>
    <t>Biosecurity Incident and Emergency Responses</t>
  </si>
  <si>
    <t>Funding for loan repayments (through the Debt Reduction Account)</t>
  </si>
  <si>
    <r>
      <t xml:space="preserve">- </t>
    </r>
    <r>
      <rPr>
        <vertAlign val="superscript"/>
        <sz val="10"/>
        <rFont val="Arial"/>
        <family val="2"/>
      </rPr>
      <t>(b)</t>
    </r>
  </si>
  <si>
    <t>Item 46: Amount provided for Administered Grants,</t>
  </si>
  <si>
    <t>National Redress Scheme and Civil Litigation for Survivors of Institutional Child Sexual</t>
  </si>
  <si>
    <t>Public Bank Account Interest Earned Account</t>
  </si>
  <si>
    <t>Accrued Salaries Account</t>
  </si>
  <si>
    <t>Department of the Premier and Cabinet</t>
  </si>
  <si>
    <t>Public Bank Account Interest earned</t>
  </si>
  <si>
    <t>New Item: Forest Products Commission</t>
  </si>
  <si>
    <t>(a) The balance of the Consolidated Account at 30 June 2024 includes non cash appropriations of $20.1 billion (30 June 2023: $18.5 billion), representing the non cash cost of agency services. These appropriations are credited to agency Holding Accounts that are included in the TSPAs balance. In cash terms, the Consolidated Account was in a $7.7 billion deficit position at 30 June 2024 (compared with a deficit position of $5.5 billion at 30 June 2023).</t>
  </si>
  <si>
    <t>Table 7.1</t>
  </si>
  <si>
    <t>Note: Columns/rows may not add due to rounding.</t>
  </si>
  <si>
    <t>Table 7.2</t>
  </si>
  <si>
    <t>Table 7.3</t>
  </si>
  <si>
    <t>Table 7.4</t>
  </si>
  <si>
    <t>Table 7.5</t>
  </si>
  <si>
    <t>(a) Authorised under section 25 of the FMA.</t>
  </si>
  <si>
    <t>(b) Amount less than $50,000.</t>
  </si>
  <si>
    <t>Table 7.6</t>
  </si>
  <si>
    <t>(a) Amount less than $50,000.</t>
  </si>
  <si>
    <t>Note: Columns/rows may not add due to rounding.</t>
  </si>
  <si>
    <r>
      <t xml:space="preserve">- </t>
    </r>
    <r>
      <rPr>
        <vertAlign val="superscript"/>
        <sz val="10"/>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</si>
</sst>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00;\-#,##0.000;\-"/>
    <numFmt numFmtId="167" formatCode="#,##0.0000;\-#,##0.0000;\-"/>
    <numFmt numFmtId="168" formatCode="0.0"/>
    <numFmt numFmtId="169" formatCode="#,##0.00000;\-#,##0.00000;\-"/>
    <numFmt numFmtId="170" formatCode="#,##0.0"/>
    <numFmt numFmtId="171" formatCode="0.000"/>
    <numFmt numFmtId="172" formatCode="_-* #,##0.0_-;\-* #,##0.0_-;_-* &quot;-&quot;??_-;_-@_-"/>
  </numFmts>
  <fonts count="27" x14ac:knownFonts="1">
    <font>
      <sz val="10"/>
      <name val="Arial"/>
    </font>
    <font>
      <sz val="11"/>
      <color theme="1"/>
      <name val="Arial"/>
      <family val="2"/>
    </font>
    <font>
      <sz val="11"/>
      <color theme="1"/>
      <name val="Arial"/>
      <family val="2"/>
    </font>
    <font>
      <b/>
      <sz val="12"/>
      <name val="Arial"/>
      <family val="2"/>
    </font>
    <font>
      <sz val="8"/>
      <name val="Arial"/>
      <family val="2"/>
    </font>
    <font>
      <b/>
      <sz val="8"/>
      <name val="Arial"/>
      <family val="2"/>
    </font>
    <font>
      <sz val="10"/>
      <name val="Arial"/>
      <family val="2"/>
    </font>
    <font>
      <i/>
      <sz val="8"/>
      <name val="Arial"/>
      <family val="2"/>
    </font>
    <font>
      <b/>
      <i/>
      <sz val="8"/>
      <name val="Arial"/>
      <family val="2"/>
    </font>
    <font>
      <vertAlign val="superscript"/>
      <sz val="9"/>
      <name val="Arial"/>
      <family val="2"/>
    </font>
    <font>
      <sz val="9"/>
      <name val="Arial"/>
      <family val="2"/>
    </font>
    <font>
      <sz val="8"/>
      <color rgb="FFFF0000"/>
      <name val="Arial"/>
      <family val="2"/>
    </font>
    <font>
      <b/>
      <i/>
      <sz val="10"/>
      <name val="Arial"/>
      <family val="2"/>
    </font>
    <font>
      <sz val="8"/>
      <color theme="1"/>
      <name val="Arial"/>
      <family val="2"/>
    </font>
    <font>
      <sz val="10"/>
      <color rgb="FFFF0000"/>
      <name val="Arial"/>
      <family val="2"/>
    </font>
    <font>
      <vertAlign val="superscript"/>
      <sz val="8"/>
      <name val="Arial"/>
      <family val="2"/>
    </font>
    <font>
      <sz val="11"/>
      <name val="Arial"/>
      <family val="2"/>
    </font>
    <font>
      <vertAlign val="superscript"/>
      <sz val="11"/>
      <name val="Arial"/>
      <family val="2"/>
    </font>
    <font>
      <sz val="8.5"/>
      <name val="Arial"/>
      <family val="2"/>
    </font>
    <font>
      <b/>
      <sz val="8.5"/>
      <name val="Arial"/>
      <family val="2"/>
    </font>
    <font>
      <b/>
      <sz val="8"/>
      <color rgb="FFFF0000"/>
      <name val="Arial"/>
      <family val="2"/>
    </font>
    <font>
      <sz val="10"/>
      <color theme="1"/>
      <name val="Arial"/>
      <family val="2"/>
    </font>
    <font>
      <b/>
      <sz val="9"/>
      <name val="Arial"/>
      <family val="2"/>
    </font>
    <font>
      <b/>
      <sz val="10"/>
      <color theme="1"/>
      <name val="Arial"/>
      <family val="2"/>
    </font>
    <font>
      <b/>
      <sz val="10"/>
      <name val="Arial"/>
      <family val="2"/>
    </font>
    <font>
      <vertAlign val="superscript"/>
      <sz val="10"/>
      <name val="Arial"/>
      <family val="2"/>
    </font>
    <font>
      <sz val="10"/>
      <name val="Arial"/>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rgb="FF00FFFF"/>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11">
    <xf numFmtId="0" fontId="0" fillId="0" borderId="0"/>
    <xf numFmtId="0" fontId="2" fillId="0" borderId="0"/>
    <xf numFmtId="0" fontId="6" fillId="0" borderId="0"/>
    <xf numFmtId="0" fontId="6" fillId="0" borderId="0"/>
    <xf numFmtId="0" fontId="1" fillId="0" borderId="0"/>
    <xf numFmtId="0" fontId="1" fillId="0" borderId="0"/>
    <xf numFmtId="43" fontId="1"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26" fillId="0" borderId="0" applyFont="0" applyFill="0" applyBorder="0" applyAlignment="0" applyProtection="0"/>
  </cellStyleXfs>
  <cellXfs count="202">
    <xf numFmtId="0" fontId="0" fillId="0" borderId="0" xfId="0"/>
    <xf numFmtId="0" fontId="6" fillId="0" borderId="0" xfId="3"/>
    <xf numFmtId="0" fontId="4" fillId="2" borderId="1" xfId="3" applyFont="1" applyFill="1" applyBorder="1" applyAlignment="1">
      <alignment horizontal="right" wrapText="1"/>
    </xf>
    <xf numFmtId="0" fontId="4" fillId="0" borderId="0" xfId="3" applyFont="1" applyAlignment="1">
      <alignment horizontal="right"/>
    </xf>
    <xf numFmtId="0" fontId="4" fillId="2" borderId="0" xfId="3" applyFont="1" applyFill="1" applyAlignment="1">
      <alignment horizontal="right"/>
    </xf>
    <xf numFmtId="165" fontId="4" fillId="2" borderId="0" xfId="3" applyNumberFormat="1" applyFont="1" applyFill="1" applyAlignment="1">
      <alignment horizontal="right"/>
    </xf>
    <xf numFmtId="0" fontId="6" fillId="2" borderId="0" xfId="3" applyFill="1"/>
    <xf numFmtId="165" fontId="4" fillId="2" borderId="3" xfId="3" applyNumberFormat="1" applyFont="1" applyFill="1" applyBorder="1" applyAlignment="1">
      <alignment horizontal="right"/>
    </xf>
    <xf numFmtId="166" fontId="6" fillId="0" borderId="0" xfId="3" applyNumberFormat="1"/>
    <xf numFmtId="165" fontId="4" fillId="0" borderId="0" xfId="3" applyNumberFormat="1" applyFont="1" applyAlignment="1">
      <alignment horizontal="right"/>
    </xf>
    <xf numFmtId="165" fontId="8" fillId="2" borderId="0" xfId="3" applyNumberFormat="1" applyFont="1" applyFill="1" applyAlignment="1">
      <alignment horizontal="right"/>
    </xf>
    <xf numFmtId="165" fontId="5" fillId="2" borderId="1" xfId="3" applyNumberFormat="1" applyFont="1" applyFill="1" applyBorder="1" applyAlignment="1">
      <alignment horizontal="right"/>
    </xf>
    <xf numFmtId="165" fontId="6" fillId="0" borderId="0" xfId="3" applyNumberFormat="1"/>
    <xf numFmtId="165" fontId="5" fillId="2" borderId="0" xfId="3" applyNumberFormat="1" applyFont="1" applyFill="1" applyAlignment="1">
      <alignment horizontal="right"/>
    </xf>
    <xf numFmtId="0" fontId="4" fillId="2" borderId="0" xfId="3" applyFont="1" applyFill="1" applyAlignment="1">
      <alignment horizontal="right" wrapText="1"/>
    </xf>
    <xf numFmtId="0" fontId="4" fillId="0" borderId="1" xfId="3" applyFont="1" applyBorder="1"/>
    <xf numFmtId="0" fontId="4" fillId="0" borderId="0" xfId="3" applyFont="1"/>
    <xf numFmtId="0" fontId="4" fillId="0" borderId="0" xfId="3" applyFont="1" applyAlignment="1">
      <alignment horizontal="right" wrapText="1"/>
    </xf>
    <xf numFmtId="0" fontId="8" fillId="0" borderId="0" xfId="3" applyFont="1"/>
    <xf numFmtId="0" fontId="7" fillId="0" borderId="0" xfId="3" applyFont="1"/>
    <xf numFmtId="165" fontId="7" fillId="0" borderId="1" xfId="3" applyNumberFormat="1" applyFont="1" applyBorder="1" applyAlignment="1">
      <alignment horizontal="right"/>
    </xf>
    <xf numFmtId="165" fontId="8" fillId="0" borderId="1" xfId="3" applyNumberFormat="1" applyFont="1" applyBorder="1" applyAlignment="1">
      <alignment horizontal="right"/>
    </xf>
    <xf numFmtId="165" fontId="4" fillId="0" borderId="3" xfId="3" applyNumberFormat="1" applyFont="1" applyBorder="1" applyAlignment="1">
      <alignment horizontal="right"/>
    </xf>
    <xf numFmtId="0" fontId="5" fillId="0" borderId="0" xfId="3" applyFont="1"/>
    <xf numFmtId="165" fontId="12" fillId="0" borderId="0" xfId="3" applyNumberFormat="1" applyFont="1" applyAlignment="1">
      <alignment horizontal="right"/>
    </xf>
    <xf numFmtId="165" fontId="5" fillId="0" borderId="0" xfId="3" applyNumberFormat="1" applyFont="1" applyAlignment="1">
      <alignment horizontal="right"/>
    </xf>
    <xf numFmtId="166" fontId="4" fillId="0" borderId="0" xfId="3" applyNumberFormat="1" applyFont="1" applyAlignment="1">
      <alignment horizontal="right"/>
    </xf>
    <xf numFmtId="166" fontId="4" fillId="2" borderId="0" xfId="3" applyNumberFormat="1" applyFont="1" applyFill="1" applyAlignment="1">
      <alignment horizontal="right"/>
    </xf>
    <xf numFmtId="166" fontId="4" fillId="2" borderId="3" xfId="3" applyNumberFormat="1" applyFont="1" applyFill="1" applyBorder="1" applyAlignment="1">
      <alignment horizontal="right"/>
    </xf>
    <xf numFmtId="166" fontId="7" fillId="0" borderId="1" xfId="3" applyNumberFormat="1" applyFont="1" applyBorder="1" applyAlignment="1">
      <alignment horizontal="right"/>
    </xf>
    <xf numFmtId="166" fontId="8" fillId="0" borderId="1" xfId="3" applyNumberFormat="1" applyFont="1" applyBorder="1" applyAlignment="1">
      <alignment horizontal="right"/>
    </xf>
    <xf numFmtId="166" fontId="8" fillId="2" borderId="0" xfId="3" applyNumberFormat="1" applyFont="1" applyFill="1" applyAlignment="1">
      <alignment horizontal="right"/>
    </xf>
    <xf numFmtId="166" fontId="4" fillId="0" borderId="3" xfId="3" applyNumberFormat="1" applyFont="1" applyBorder="1" applyAlignment="1">
      <alignment horizontal="right"/>
    </xf>
    <xf numFmtId="166" fontId="5" fillId="2" borderId="1" xfId="3" applyNumberFormat="1" applyFont="1" applyFill="1" applyBorder="1" applyAlignment="1">
      <alignment horizontal="right"/>
    </xf>
    <xf numFmtId="166" fontId="12" fillId="0" borderId="0" xfId="3" applyNumberFormat="1" applyFont="1" applyAlignment="1">
      <alignment horizontal="right"/>
    </xf>
    <xf numFmtId="166" fontId="5" fillId="0" borderId="0" xfId="3" applyNumberFormat="1" applyFont="1" applyAlignment="1">
      <alignment horizontal="right"/>
    </xf>
    <xf numFmtId="166" fontId="5" fillId="2" borderId="0" xfId="3" applyNumberFormat="1" applyFont="1" applyFill="1" applyAlignment="1">
      <alignment horizontal="right"/>
    </xf>
    <xf numFmtId="167" fontId="4" fillId="0" borderId="0" xfId="3" applyNumberFormat="1" applyFont="1" applyAlignment="1">
      <alignment horizontal="right"/>
    </xf>
    <xf numFmtId="167" fontId="4" fillId="2" borderId="0" xfId="3" applyNumberFormat="1" applyFont="1" applyFill="1" applyAlignment="1">
      <alignment horizontal="right"/>
    </xf>
    <xf numFmtId="0" fontId="13" fillId="0" borderId="0" xfId="0" applyFont="1"/>
    <xf numFmtId="166" fontId="11" fillId="0" borderId="0" xfId="3" applyNumberFormat="1" applyFont="1" applyAlignment="1">
      <alignment horizontal="right"/>
    </xf>
    <xf numFmtId="166" fontId="4" fillId="3" borderId="0" xfId="3" applyNumberFormat="1" applyFont="1" applyFill="1" applyAlignment="1">
      <alignment horizontal="right"/>
    </xf>
    <xf numFmtId="166" fontId="11" fillId="3" borderId="0" xfId="3" applyNumberFormat="1" applyFont="1" applyFill="1" applyAlignment="1">
      <alignment horizontal="right"/>
    </xf>
    <xf numFmtId="165" fontId="4" fillId="3" borderId="0" xfId="3" applyNumberFormat="1" applyFont="1" applyFill="1" applyAlignment="1">
      <alignment horizontal="right"/>
    </xf>
    <xf numFmtId="165" fontId="11" fillId="0" borderId="0" xfId="3" applyNumberFormat="1" applyFont="1" applyAlignment="1">
      <alignment horizontal="right"/>
    </xf>
    <xf numFmtId="165" fontId="11" fillId="3" borderId="0" xfId="3" applyNumberFormat="1" applyFont="1" applyFill="1" applyAlignment="1">
      <alignment horizontal="right"/>
    </xf>
    <xf numFmtId="0" fontId="13" fillId="4" borderId="0" xfId="0" applyFont="1" applyFill="1"/>
    <xf numFmtId="0" fontId="13" fillId="5" borderId="0" xfId="0" applyFont="1" applyFill="1"/>
    <xf numFmtId="0" fontId="13" fillId="6" borderId="0" xfId="0" applyFont="1" applyFill="1"/>
    <xf numFmtId="0" fontId="13" fillId="7" borderId="0" xfId="0" applyFont="1" applyFill="1"/>
    <xf numFmtId="0" fontId="13" fillId="8" borderId="0" xfId="0" applyFont="1" applyFill="1"/>
    <xf numFmtId="0" fontId="13" fillId="9" borderId="0" xfId="0" applyFont="1" applyFill="1"/>
    <xf numFmtId="0" fontId="4" fillId="10" borderId="0" xfId="3" applyFont="1" applyFill="1"/>
    <xf numFmtId="0" fontId="13" fillId="11" borderId="0" xfId="0" applyFont="1" applyFill="1"/>
    <xf numFmtId="0" fontId="13" fillId="12" borderId="0" xfId="0" applyFont="1" applyFill="1"/>
    <xf numFmtId="0" fontId="13" fillId="13" borderId="0" xfId="0" applyFont="1" applyFill="1"/>
    <xf numFmtId="165" fontId="4" fillId="0" borderId="0" xfId="3" quotePrefix="1" applyNumberFormat="1" applyFont="1" applyAlignment="1">
      <alignment horizontal="right"/>
    </xf>
    <xf numFmtId="0" fontId="6" fillId="14" borderId="0" xfId="3" applyFill="1"/>
    <xf numFmtId="0" fontId="14" fillId="14" borderId="0" xfId="3" applyFont="1" applyFill="1"/>
    <xf numFmtId="0" fontId="14" fillId="0" borderId="0" xfId="3" applyFont="1"/>
    <xf numFmtId="0" fontId="4" fillId="16" borderId="0" xfId="3" applyFont="1" applyFill="1" applyAlignment="1">
      <alignment horizontal="right" wrapText="1"/>
    </xf>
    <xf numFmtId="0" fontId="4" fillId="16" borderId="0" xfId="3" applyFont="1" applyFill="1" applyAlignment="1">
      <alignment horizontal="right"/>
    </xf>
    <xf numFmtId="0" fontId="4" fillId="0" borderId="0" xfId="8" applyFont="1"/>
    <xf numFmtId="0" fontId="3" fillId="0" borderId="0" xfId="8" applyFont="1" applyAlignment="1">
      <alignment horizontal="center"/>
    </xf>
    <xf numFmtId="0" fontId="4" fillId="16" borderId="1" xfId="8" applyFont="1" applyFill="1" applyBorder="1" applyAlignment="1">
      <alignment horizontal="right" wrapText="1"/>
    </xf>
    <xf numFmtId="0" fontId="4" fillId="0" borderId="1" xfId="8" applyFont="1" applyBorder="1" applyAlignment="1">
      <alignment horizontal="right" vertical="top" wrapText="1"/>
    </xf>
    <xf numFmtId="0" fontId="4" fillId="0" borderId="0" xfId="8" applyFont="1" applyAlignment="1">
      <alignment horizontal="right" vertical="top" wrapText="1"/>
    </xf>
    <xf numFmtId="0" fontId="4" fillId="16" borderId="0" xfId="8" applyFont="1" applyFill="1" applyAlignment="1">
      <alignment horizontal="right" wrapText="1"/>
    </xf>
    <xf numFmtId="0" fontId="5" fillId="0" borderId="0" xfId="8" applyFont="1"/>
    <xf numFmtId="0" fontId="4" fillId="0" borderId="0" xfId="8" applyFont="1" applyAlignment="1">
      <alignment horizontal="right" wrapText="1"/>
    </xf>
    <xf numFmtId="3" fontId="4" fillId="16" borderId="0" xfId="8" applyNumberFormat="1" applyFont="1" applyFill="1" applyAlignment="1">
      <alignment horizontal="right" wrapText="1"/>
    </xf>
    <xf numFmtId="3" fontId="4" fillId="0" borderId="0" xfId="8" applyNumberFormat="1" applyFont="1" applyAlignment="1">
      <alignment horizontal="right" wrapText="1"/>
    </xf>
    <xf numFmtId="3" fontId="5" fillId="16" borderId="0" xfId="8" applyNumberFormat="1" applyFont="1" applyFill="1" applyAlignment="1">
      <alignment horizontal="right" wrapText="1"/>
    </xf>
    <xf numFmtId="3" fontId="5" fillId="0" borderId="0" xfId="8" applyNumberFormat="1" applyFont="1" applyAlignment="1">
      <alignment horizontal="right" wrapText="1"/>
    </xf>
    <xf numFmtId="0" fontId="4" fillId="0" borderId="0" xfId="8" applyFont="1" applyAlignment="1">
      <alignment wrapText="1"/>
    </xf>
    <xf numFmtId="0" fontId="7" fillId="0" borderId="0" xfId="8" applyFont="1"/>
    <xf numFmtId="3" fontId="7" fillId="16" borderId="0" xfId="8" applyNumberFormat="1" applyFont="1" applyFill="1" applyAlignment="1">
      <alignment horizontal="right" wrapText="1"/>
    </xf>
    <xf numFmtId="3" fontId="7" fillId="0" borderId="0" xfId="8" applyNumberFormat="1" applyFont="1" applyAlignment="1">
      <alignment horizontal="right" wrapText="1"/>
    </xf>
    <xf numFmtId="164" fontId="7" fillId="0" borderId="0" xfId="8" applyNumberFormat="1" applyFont="1"/>
    <xf numFmtId="3" fontId="6" fillId="0" borderId="0" xfId="8" applyNumberFormat="1"/>
    <xf numFmtId="0" fontId="11" fillId="0" borderId="0" xfId="8" applyFont="1" applyAlignment="1">
      <alignment vertical="top" wrapText="1"/>
    </xf>
    <xf numFmtId="164" fontId="4" fillId="0" borderId="0" xfId="8" applyNumberFormat="1" applyFont="1"/>
    <xf numFmtId="0" fontId="4" fillId="0" borderId="0" xfId="8" applyFont="1" applyAlignment="1">
      <alignment horizontal="left"/>
    </xf>
    <xf numFmtId="164" fontId="4" fillId="0" borderId="0" xfId="8" applyNumberFormat="1" applyFont="1" applyAlignment="1">
      <alignment horizontal="right" wrapText="1"/>
    </xf>
    <xf numFmtId="164" fontId="4" fillId="0" borderId="0" xfId="8" applyNumberFormat="1" applyFont="1" applyAlignment="1">
      <alignment horizontal="right" vertical="top" wrapText="1"/>
    </xf>
    <xf numFmtId="0" fontId="5" fillId="0" borderId="0" xfId="8" applyFont="1" applyAlignment="1">
      <alignment horizontal="left"/>
    </xf>
    <xf numFmtId="0" fontId="7" fillId="0" borderId="0" xfId="8" applyFont="1" applyAlignment="1">
      <alignment horizontal="left"/>
    </xf>
    <xf numFmtId="0" fontId="4" fillId="0" borderId="0" xfId="8" applyFont="1" applyAlignment="1">
      <alignment horizontal="left" indent="1"/>
    </xf>
    <xf numFmtId="164" fontId="4" fillId="16" borderId="0" xfId="8" applyNumberFormat="1" applyFont="1" applyFill="1"/>
    <xf numFmtId="164" fontId="4" fillId="0" borderId="0" xfId="8" applyNumberFormat="1" applyFont="1" applyAlignment="1">
      <alignment horizontal="right"/>
    </xf>
    <xf numFmtId="4" fontId="4" fillId="0" borderId="0" xfId="8" applyNumberFormat="1" applyFont="1"/>
    <xf numFmtId="164" fontId="7" fillId="16" borderId="0" xfId="8" applyNumberFormat="1" applyFont="1" applyFill="1"/>
    <xf numFmtId="164" fontId="7" fillId="0" borderId="0" xfId="8" applyNumberFormat="1" applyFont="1" applyAlignment="1">
      <alignment horizontal="right" wrapText="1"/>
    </xf>
    <xf numFmtId="164" fontId="7" fillId="0" borderId="0" xfId="8" applyNumberFormat="1" applyFont="1" applyAlignment="1">
      <alignment horizontal="right"/>
    </xf>
    <xf numFmtId="166" fontId="4" fillId="16" borderId="0" xfId="8" applyNumberFormat="1" applyFont="1" applyFill="1"/>
    <xf numFmtId="164" fontId="4" fillId="16" borderId="0" xfId="8" quotePrefix="1" applyNumberFormat="1" applyFont="1" applyFill="1" applyAlignment="1">
      <alignment horizontal="right"/>
    </xf>
    <xf numFmtId="164" fontId="7" fillId="16" borderId="0" xfId="8" applyNumberFormat="1" applyFont="1" applyFill="1" applyAlignment="1">
      <alignment horizontal="right" wrapText="1"/>
    </xf>
    <xf numFmtId="164" fontId="5" fillId="16" borderId="0" xfId="8" applyNumberFormat="1" applyFont="1" applyFill="1"/>
    <xf numFmtId="164" fontId="5" fillId="0" borderId="0" xfId="8" applyNumberFormat="1" applyFont="1" applyAlignment="1">
      <alignment horizontal="right"/>
    </xf>
    <xf numFmtId="164" fontId="4" fillId="16" borderId="0" xfId="8" applyNumberFormat="1" applyFont="1" applyFill="1" applyAlignment="1">
      <alignment horizontal="right"/>
    </xf>
    <xf numFmtId="164" fontId="5" fillId="0" borderId="0" xfId="8" applyNumberFormat="1" applyFont="1"/>
    <xf numFmtId="0" fontId="4" fillId="0" borderId="0" xfId="8" applyFont="1" applyAlignment="1">
      <alignment vertical="top" wrapText="1"/>
    </xf>
    <xf numFmtId="0" fontId="18" fillId="16" borderId="1" xfId="8" applyFont="1" applyFill="1" applyBorder="1" applyAlignment="1">
      <alignment horizontal="right" vertical="top" wrapText="1"/>
    </xf>
    <xf numFmtId="0" fontId="18" fillId="0" borderId="1" xfId="8" applyFont="1" applyBorder="1" applyAlignment="1">
      <alignment horizontal="right" vertical="top" wrapText="1"/>
    </xf>
    <xf numFmtId="0" fontId="18" fillId="0" borderId="0" xfId="8" applyFont="1" applyAlignment="1">
      <alignment horizontal="right" vertical="top" wrapText="1"/>
    </xf>
    <xf numFmtId="0" fontId="18" fillId="16" borderId="0" xfId="8" applyFont="1" applyFill="1" applyAlignment="1">
      <alignment horizontal="right" vertical="top" wrapText="1"/>
    </xf>
    <xf numFmtId="0" fontId="18" fillId="0" borderId="0" xfId="8" applyFont="1"/>
    <xf numFmtId="164" fontId="18" fillId="16" borderId="0" xfId="8" applyNumberFormat="1" applyFont="1" applyFill="1"/>
    <xf numFmtId="164" fontId="18" fillId="0" borderId="0" xfId="8" applyNumberFormat="1" applyFont="1" applyAlignment="1">
      <alignment horizontal="right" vertical="top" wrapText="1"/>
    </xf>
    <xf numFmtId="164" fontId="4" fillId="0" borderId="0" xfId="3" quotePrefix="1" applyNumberFormat="1" applyFont="1" applyAlignment="1">
      <alignment horizontal="right"/>
    </xf>
    <xf numFmtId="0" fontId="19" fillId="0" borderId="0" xfId="8" applyFont="1"/>
    <xf numFmtId="164" fontId="19" fillId="16" borderId="0" xfId="8" applyNumberFormat="1" applyFont="1" applyFill="1" applyAlignment="1">
      <alignment horizontal="right" vertical="top" wrapText="1"/>
    </xf>
    <xf numFmtId="164" fontId="19" fillId="0" borderId="0" xfId="8" applyNumberFormat="1" applyFont="1" applyAlignment="1">
      <alignment horizontal="right" vertical="top" wrapText="1"/>
    </xf>
    <xf numFmtId="164" fontId="10" fillId="0" borderId="0" xfId="8" applyNumberFormat="1" applyFont="1"/>
    <xf numFmtId="0" fontId="4" fillId="0" borderId="1" xfId="8" applyFont="1" applyBorder="1" applyAlignment="1">
      <alignment horizontal="right" wrapText="1"/>
    </xf>
    <xf numFmtId="0" fontId="4" fillId="0" borderId="1" xfId="8" applyFont="1" applyBorder="1" applyAlignment="1">
      <alignment horizontal="right"/>
    </xf>
    <xf numFmtId="165" fontId="4" fillId="16" borderId="0" xfId="8" applyNumberFormat="1" applyFont="1" applyFill="1" applyAlignment="1">
      <alignment horizontal="right"/>
    </xf>
    <xf numFmtId="165" fontId="5" fillId="16" borderId="0" xfId="8" applyNumberFormat="1" applyFont="1" applyFill="1" applyAlignment="1">
      <alignment horizontal="right"/>
    </xf>
    <xf numFmtId="165" fontId="5" fillId="0" borderId="0" xfId="8" applyNumberFormat="1" applyFont="1" applyAlignment="1">
      <alignment horizontal="right" vertical="top" wrapText="1"/>
    </xf>
    <xf numFmtId="165" fontId="5" fillId="0" borderId="0" xfId="8" applyNumberFormat="1" applyFont="1"/>
    <xf numFmtId="165" fontId="4" fillId="0" borderId="0" xfId="8" applyNumberFormat="1" applyFont="1"/>
    <xf numFmtId="165" fontId="7" fillId="16" borderId="0" xfId="8" applyNumberFormat="1" applyFont="1" applyFill="1" applyAlignment="1">
      <alignment horizontal="right"/>
    </xf>
    <xf numFmtId="165" fontId="7" fillId="0" borderId="0" xfId="8" applyNumberFormat="1" applyFont="1"/>
    <xf numFmtId="165" fontId="11" fillId="0" borderId="0" xfId="8" applyNumberFormat="1" applyFont="1" applyAlignment="1">
      <alignment horizontal="right" vertical="top" wrapText="1"/>
    </xf>
    <xf numFmtId="0" fontId="7" fillId="0" borderId="0" xfId="8" applyFont="1" applyAlignment="1">
      <alignment horizontal="left" indent="1"/>
    </xf>
    <xf numFmtId="0" fontId="4" fillId="0" borderId="0" xfId="8" applyFont="1" applyAlignment="1">
      <alignment horizontal="left" indent="2"/>
    </xf>
    <xf numFmtId="165" fontId="4" fillId="16" borderId="0" xfId="8" quotePrefix="1" applyNumberFormat="1" applyFont="1" applyFill="1" applyAlignment="1">
      <alignment horizontal="right"/>
    </xf>
    <xf numFmtId="167" fontId="4" fillId="0" borderId="0" xfId="8" applyNumberFormat="1" applyFont="1"/>
    <xf numFmtId="0" fontId="4" fillId="0" borderId="0" xfId="8" quotePrefix="1" applyFont="1" applyAlignment="1">
      <alignment horizontal="left" indent="1"/>
    </xf>
    <xf numFmtId="165" fontId="11" fillId="15" borderId="0" xfId="8" applyNumberFormat="1" applyFont="1" applyFill="1" applyAlignment="1">
      <alignment horizontal="right"/>
    </xf>
    <xf numFmtId="165" fontId="11" fillId="0" borderId="0" xfId="8" applyNumberFormat="1" applyFont="1"/>
    <xf numFmtId="165" fontId="20" fillId="15" borderId="0" xfId="8" applyNumberFormat="1" applyFont="1" applyFill="1" applyAlignment="1">
      <alignment horizontal="right"/>
    </xf>
    <xf numFmtId="165" fontId="5" fillId="15" borderId="0" xfId="8" applyNumberFormat="1" applyFont="1" applyFill="1" applyAlignment="1">
      <alignment horizontal="right"/>
    </xf>
    <xf numFmtId="167" fontId="4" fillId="0" borderId="0" xfId="8" quotePrefix="1" applyNumberFormat="1" applyFont="1" applyAlignment="1">
      <alignment horizontal="right"/>
    </xf>
    <xf numFmtId="167" fontId="4" fillId="0" borderId="0" xfId="8" applyNumberFormat="1" applyFont="1" applyAlignment="1">
      <alignment horizontal="right" vertical="top" wrapText="1"/>
    </xf>
    <xf numFmtId="0" fontId="4" fillId="16" borderId="1" xfId="8" applyFont="1" applyFill="1" applyBorder="1" applyAlignment="1">
      <alignment horizontal="right"/>
    </xf>
    <xf numFmtId="169" fontId="4" fillId="0" borderId="0" xfId="3" applyNumberFormat="1" applyFont="1" applyAlignment="1">
      <alignment horizontal="right"/>
    </xf>
    <xf numFmtId="166" fontId="4" fillId="0" borderId="0" xfId="8" applyNumberFormat="1" applyFont="1"/>
    <xf numFmtId="164" fontId="4" fillId="0" borderId="0" xfId="8" quotePrefix="1" applyNumberFormat="1" applyFont="1" applyAlignment="1">
      <alignment horizontal="right"/>
    </xf>
    <xf numFmtId="164" fontId="18" fillId="0" borderId="0" xfId="8" applyNumberFormat="1" applyFont="1"/>
    <xf numFmtId="165" fontId="5" fillId="0" borderId="0" xfId="8" applyNumberFormat="1" applyFont="1" applyAlignment="1">
      <alignment horizontal="right"/>
    </xf>
    <xf numFmtId="165" fontId="7" fillId="0" borderId="0" xfId="8" applyNumberFormat="1" applyFont="1" applyAlignment="1">
      <alignment horizontal="right"/>
    </xf>
    <xf numFmtId="165" fontId="4" fillId="0" borderId="0" xfId="8" applyNumberFormat="1" applyFont="1" applyAlignment="1">
      <alignment horizontal="right"/>
    </xf>
    <xf numFmtId="165" fontId="4" fillId="0" borderId="0" xfId="8" quotePrefix="1" applyNumberFormat="1" applyFont="1" applyAlignment="1">
      <alignment horizontal="right"/>
    </xf>
    <xf numFmtId="0" fontId="18" fillId="0" borderId="1" xfId="0" applyFont="1" applyBorder="1" applyAlignment="1">
      <alignment vertical="top"/>
    </xf>
    <xf numFmtId="0" fontId="0" fillId="0" borderId="1" xfId="0" applyBorder="1"/>
    <xf numFmtId="0" fontId="4" fillId="0" borderId="0" xfId="0" applyFont="1"/>
    <xf numFmtId="0" fontId="10" fillId="0" borderId="0" xfId="0" applyFont="1"/>
    <xf numFmtId="0" fontId="22" fillId="0" borderId="0" xfId="0" applyFont="1"/>
    <xf numFmtId="0" fontId="22" fillId="0" borderId="0" xfId="0" applyFont="1" applyAlignment="1">
      <alignment horizontal="right"/>
    </xf>
    <xf numFmtId="0" fontId="23" fillId="0" borderId="0" xfId="0" applyFont="1" applyAlignment="1">
      <alignment horizontal="left"/>
    </xf>
    <xf numFmtId="0" fontId="10" fillId="0" borderId="0" xfId="0" applyFont="1" applyAlignment="1">
      <alignment horizontal="left"/>
    </xf>
    <xf numFmtId="0" fontId="6" fillId="0" borderId="0" xfId="0" applyFont="1"/>
    <xf numFmtId="170" fontId="10" fillId="0" borderId="0" xfId="0" applyNumberFormat="1" applyFont="1"/>
    <xf numFmtId="0" fontId="6" fillId="0" borderId="0" xfId="0" applyFont="1" applyAlignment="1">
      <alignment wrapText="1"/>
    </xf>
    <xf numFmtId="0" fontId="21" fillId="0" borderId="0" xfId="0" applyFont="1" applyAlignment="1">
      <alignment horizontal="left"/>
    </xf>
    <xf numFmtId="168" fontId="10" fillId="0" borderId="0" xfId="0" applyNumberFormat="1" applyFont="1"/>
    <xf numFmtId="3" fontId="10" fillId="0" borderId="0" xfId="0" applyNumberFormat="1" applyFont="1"/>
    <xf numFmtId="0" fontId="24" fillId="0" borderId="0" xfId="0" applyFont="1"/>
    <xf numFmtId="170" fontId="22" fillId="0" borderId="0" xfId="0" applyNumberFormat="1" applyFont="1"/>
    <xf numFmtId="3" fontId="10" fillId="0" borderId="0" xfId="0" applyNumberFormat="1" applyFont="1" applyAlignment="1">
      <alignment horizontal="right"/>
    </xf>
    <xf numFmtId="171" fontId="4" fillId="0" borderId="0" xfId="3" applyNumberFormat="1" applyFont="1" applyAlignment="1">
      <alignment horizontal="right"/>
    </xf>
    <xf numFmtId="171" fontId="6" fillId="0" borderId="0" xfId="3" applyNumberFormat="1"/>
    <xf numFmtId="171" fontId="4" fillId="16" borderId="0" xfId="3" applyNumberFormat="1" applyFont="1" applyFill="1" applyAlignment="1">
      <alignment horizontal="right"/>
    </xf>
    <xf numFmtId="168" fontId="7" fillId="0" borderId="4" xfId="3" applyNumberFormat="1" applyFont="1" applyBorder="1" applyAlignment="1">
      <alignment horizontal="right"/>
    </xf>
    <xf numFmtId="168" fontId="8" fillId="0" borderId="4" xfId="3" applyNumberFormat="1" applyFont="1" applyBorder="1" applyAlignment="1">
      <alignment horizontal="right"/>
    </xf>
    <xf numFmtId="168" fontId="8" fillId="15" borderId="4" xfId="3" applyNumberFormat="1" applyFont="1" applyFill="1" applyBorder="1" applyAlignment="1">
      <alignment horizontal="right"/>
    </xf>
    <xf numFmtId="168" fontId="8" fillId="16" borderId="4" xfId="3" applyNumberFormat="1" applyFont="1" applyFill="1" applyBorder="1" applyAlignment="1">
      <alignment horizontal="right"/>
    </xf>
    <xf numFmtId="168" fontId="7" fillId="0" borderId="0" xfId="3" applyNumberFormat="1" applyFont="1" applyAlignment="1">
      <alignment horizontal="right"/>
    </xf>
    <xf numFmtId="168" fontId="8" fillId="0" borderId="0" xfId="3" applyNumberFormat="1" applyFont="1" applyAlignment="1">
      <alignment horizontal="right"/>
    </xf>
    <xf numFmtId="165" fontId="4" fillId="0" borderId="5" xfId="8" applyNumberFormat="1" applyFont="1" applyBorder="1" applyAlignment="1">
      <alignment horizontal="right"/>
    </xf>
    <xf numFmtId="165" fontId="4" fillId="16" borderId="5" xfId="8" applyNumberFormat="1" applyFont="1" applyFill="1" applyBorder="1" applyAlignment="1">
      <alignment horizontal="right"/>
    </xf>
    <xf numFmtId="165" fontId="8" fillId="0" borderId="0" xfId="8" applyNumberFormat="1" applyFont="1" applyAlignment="1">
      <alignment horizontal="right"/>
    </xf>
    <xf numFmtId="165" fontId="8" fillId="16" borderId="0" xfId="8" applyNumberFormat="1" applyFont="1" applyFill="1" applyAlignment="1">
      <alignment horizontal="right"/>
    </xf>
    <xf numFmtId="165" fontId="6" fillId="0" borderId="0" xfId="8" applyNumberFormat="1" applyAlignment="1">
      <alignment horizontal="right"/>
    </xf>
    <xf numFmtId="165" fontId="6" fillId="16" borderId="0" xfId="8" applyNumberFormat="1" applyFill="1" applyAlignment="1">
      <alignment horizontal="right"/>
    </xf>
    <xf numFmtId="0" fontId="6" fillId="0" borderId="0" xfId="0" quotePrefix="1" applyFont="1" applyAlignment="1">
      <alignment horizontal="right"/>
    </xf>
    <xf numFmtId="3" fontId="4" fillId="0" borderId="0" xfId="8" applyNumberFormat="1" applyFont="1"/>
    <xf numFmtId="0" fontId="7" fillId="0" borderId="0" xfId="8" applyFont="1" applyAlignment="1">
      <alignment vertical="top" wrapText="1"/>
    </xf>
    <xf numFmtId="172" fontId="4" fillId="0" borderId="0" xfId="10" applyNumberFormat="1" applyFont="1"/>
    <xf numFmtId="0" fontId="13" fillId="0" borderId="0" xfId="3" applyFont="1"/>
    <xf numFmtId="170" fontId="0" fillId="0" borderId="0" xfId="0" applyNumberFormat="1"/>
    <xf numFmtId="0" fontId="4" fillId="0" borderId="1" xfId="8" applyFont="1" applyBorder="1" applyAlignment="1">
      <alignment horizontal="right" vertical="top"/>
    </xf>
    <xf numFmtId="0" fontId="4" fillId="0" borderId="0" xfId="8" applyFont="1" applyAlignment="1">
      <alignment horizontal="right" vertical="top"/>
    </xf>
    <xf numFmtId="0" fontId="3" fillId="0" borderId="0" xfId="8" applyFont="1" applyAlignment="1">
      <alignment horizontal="center"/>
    </xf>
    <xf numFmtId="0" fontId="4" fillId="0" borderId="0" xfId="8" applyFont="1" applyAlignment="1">
      <alignment horizontal="left" vertical="top" wrapText="1"/>
    </xf>
    <xf numFmtId="0" fontId="18" fillId="0" borderId="1" xfId="8" applyFont="1" applyBorder="1" applyAlignment="1">
      <alignment horizontal="right" vertical="top"/>
    </xf>
    <xf numFmtId="0" fontId="18" fillId="0" borderId="0" xfId="8" applyFont="1" applyAlignment="1">
      <alignment horizontal="right" vertical="top"/>
    </xf>
    <xf numFmtId="0" fontId="3" fillId="0" borderId="0" xfId="8" applyFont="1" applyAlignment="1">
      <alignment horizontal="center" wrapText="1"/>
    </xf>
    <xf numFmtId="0" fontId="11" fillId="0" borderId="1" xfId="8" applyFont="1" applyBorder="1" applyAlignment="1">
      <alignment horizontal="right" vertical="top"/>
    </xf>
    <xf numFmtId="0" fontId="11" fillId="0" borderId="0" xfId="8" applyFont="1" applyAlignment="1">
      <alignment horizontal="right" vertical="top"/>
    </xf>
    <xf numFmtId="0" fontId="3" fillId="0" borderId="0" xfId="7" applyFont="1" applyAlignment="1">
      <alignment horizontal="center"/>
    </xf>
    <xf numFmtId="0" fontId="6" fillId="0" borderId="0" xfId="7" applyAlignment="1">
      <alignment horizontal="center"/>
    </xf>
    <xf numFmtId="0" fontId="4" fillId="0" borderId="1" xfId="3" applyFont="1" applyBorder="1" applyAlignment="1">
      <alignment horizontal="right" wrapText="1"/>
    </xf>
    <xf numFmtId="0" fontId="4" fillId="0" borderId="0" xfId="3" applyFont="1" applyAlignment="1">
      <alignment horizontal="right" wrapText="1"/>
    </xf>
    <xf numFmtId="0" fontId="4" fillId="0" borderId="2" xfId="3" applyFont="1" applyBorder="1" applyAlignment="1">
      <alignment horizontal="center" wrapText="1"/>
    </xf>
    <xf numFmtId="0" fontId="4" fillId="16" borderId="1" xfId="3" applyFont="1" applyFill="1" applyBorder="1" applyAlignment="1">
      <alignment horizontal="right" wrapText="1"/>
    </xf>
    <xf numFmtId="0" fontId="4" fillId="16" borderId="0" xfId="3" applyFont="1" applyFill="1" applyAlignment="1">
      <alignment horizontal="right" wrapText="1"/>
    </xf>
    <xf numFmtId="0" fontId="19" fillId="0" borderId="1" xfId="0" applyFont="1" applyBorder="1" applyAlignment="1">
      <alignment horizontal="center" vertical="top" wrapText="1"/>
    </xf>
    <xf numFmtId="0" fontId="3" fillId="0" borderId="0" xfId="3" applyFont="1" applyAlignment="1">
      <alignment horizontal="center"/>
    </xf>
    <xf numFmtId="0" fontId="6" fillId="0" borderId="0" xfId="3" applyAlignment="1">
      <alignment horizontal="center"/>
    </xf>
    <xf numFmtId="0" fontId="4" fillId="2" borderId="0" xfId="3" applyFont="1" applyFill="1" applyAlignment="1">
      <alignment horizontal="right" wrapText="1"/>
    </xf>
  </cellXfs>
  <cellStyles count="11">
    <cellStyle name="Comma" xfId="10" builtinId="3"/>
    <cellStyle name="Comma 2" xfId="6" xr:uid="{F1E1DDE6-2BFB-4DE5-879F-485C8142A259}"/>
    <cellStyle name="Comma 3" xfId="9" xr:uid="{B1DC5E99-301D-4416-9E1E-710437359C91}"/>
    <cellStyle name="Normal" xfId="0" builtinId="0"/>
    <cellStyle name="Normal - Style1 2" xfId="8" xr:uid="{BCC27474-72F1-4278-A591-45E47D37B7BD}"/>
    <cellStyle name="Normal 2" xfId="1" xr:uid="{00000000-0005-0000-0000-000001000000}"/>
    <cellStyle name="Normal 2 2" xfId="3" xr:uid="{00000000-0005-0000-0000-000002000000}"/>
    <cellStyle name="Normal 2 2 2" xfId="7" xr:uid="{691F8F1B-4E19-4BC4-A2E8-141F2D4B0999}"/>
    <cellStyle name="Normal 2 3" xfId="4" xr:uid="{00000000-0005-0000-0000-000003000000}"/>
    <cellStyle name="Normal 2 4" xfId="5" xr:uid="{00000000-0005-0000-0000-000004000000}"/>
    <cellStyle name="Normal 3" xfId="2" xr:uid="{00000000-0005-0000-0000-000005000000}"/>
  </cellStyles>
  <dxfs count="0"/>
  <tableStyles count="0" defaultTableStyle="TableStyleMedium9" defaultPivotStyle="PivotStyleLight16"/>
  <colors>
    <mruColors>
      <color rgb="FF0000FF"/>
      <color rgb="FFFFFF99"/>
      <color rgb="FFFF9900"/>
      <color rgb="FFCC9900"/>
      <color rgb="FF99CC00"/>
      <color rgb="FFCC66FF"/>
      <color rgb="FF9900CC"/>
      <color rgb="FFCC99FF"/>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461F-2452-4235-800C-921256C23556}">
  <dimension ref="A1:I23"/>
  <sheetViews>
    <sheetView showGridLines="0" tabSelected="1" zoomScaleNormal="100" workbookViewId="0"/>
  </sheetViews>
  <sheetFormatPr defaultColWidth="9.140625" defaultRowHeight="11.25" x14ac:dyDescent="0.2"/>
  <cols>
    <col min="1" max="1" width="49.85546875" style="62" customWidth="1"/>
    <col min="2" max="4" width="10.7109375" style="62" customWidth="1"/>
    <col min="5" max="5" width="16.85546875" style="62" customWidth="1"/>
    <col min="6" max="16384" width="9.140625" style="62"/>
  </cols>
  <sheetData>
    <row r="1" spans="1:9" x14ac:dyDescent="0.2">
      <c r="A1" s="62" t="s">
        <v>303</v>
      </c>
    </row>
    <row r="2" spans="1:9" ht="15.75" x14ac:dyDescent="0.25">
      <c r="A2" s="184" t="s">
        <v>184</v>
      </c>
      <c r="B2" s="184"/>
      <c r="C2" s="184"/>
      <c r="D2" s="184"/>
      <c r="E2" s="63"/>
      <c r="F2" s="63"/>
      <c r="G2" s="63"/>
      <c r="H2" s="63"/>
    </row>
    <row r="3" spans="1:9" x14ac:dyDescent="0.2">
      <c r="A3" s="182"/>
      <c r="B3" s="64">
        <v>2024</v>
      </c>
      <c r="C3" s="65">
        <v>2023</v>
      </c>
      <c r="D3" s="65" t="s">
        <v>46</v>
      </c>
    </row>
    <row r="4" spans="1:9" x14ac:dyDescent="0.2">
      <c r="A4" s="183"/>
      <c r="B4" s="67" t="s">
        <v>0</v>
      </c>
      <c r="C4" s="66" t="s">
        <v>0</v>
      </c>
      <c r="D4" s="66" t="s">
        <v>0</v>
      </c>
    </row>
    <row r="5" spans="1:9" x14ac:dyDescent="0.2">
      <c r="A5" s="68" t="s">
        <v>1</v>
      </c>
      <c r="B5" s="67"/>
      <c r="C5" s="69"/>
      <c r="D5" s="69"/>
    </row>
    <row r="6" spans="1:9" ht="16.5" x14ac:dyDescent="0.2">
      <c r="A6" s="62" t="s">
        <v>181</v>
      </c>
      <c r="B6" s="70">
        <v>-27803</v>
      </c>
      <c r="C6" s="71">
        <v>-23976</v>
      </c>
      <c r="D6" s="71">
        <v>-3827</v>
      </c>
      <c r="F6" s="177"/>
      <c r="G6" s="177"/>
      <c r="H6" s="177"/>
    </row>
    <row r="7" spans="1:9" ht="12" x14ac:dyDescent="0.2">
      <c r="A7" s="62" t="s">
        <v>169</v>
      </c>
      <c r="B7" s="70">
        <v>28001</v>
      </c>
      <c r="C7" s="71">
        <v>25709</v>
      </c>
      <c r="D7" s="71">
        <v>2292</v>
      </c>
      <c r="F7" s="177"/>
      <c r="G7" s="177"/>
      <c r="H7" s="177"/>
    </row>
    <row r="8" spans="1:9" x14ac:dyDescent="0.2">
      <c r="A8" s="62" t="s">
        <v>198</v>
      </c>
      <c r="B8" s="70">
        <v>-26</v>
      </c>
      <c r="C8" s="71">
        <v>-118</v>
      </c>
      <c r="D8" s="71">
        <v>92</v>
      </c>
      <c r="F8" s="177"/>
      <c r="G8" s="177"/>
      <c r="H8" s="177"/>
    </row>
    <row r="9" spans="1:9" ht="11.45" customHeight="1" x14ac:dyDescent="0.2">
      <c r="A9" s="68" t="s">
        <v>32</v>
      </c>
      <c r="B9" s="72">
        <v>172</v>
      </c>
      <c r="C9" s="73">
        <v>1615</v>
      </c>
      <c r="D9" s="73">
        <v>-1443</v>
      </c>
      <c r="F9" s="177"/>
      <c r="G9" s="177"/>
      <c r="H9" s="177"/>
    </row>
    <row r="10" spans="1:9" x14ac:dyDescent="0.2">
      <c r="B10" s="70"/>
      <c r="C10" s="71"/>
      <c r="D10" s="71"/>
      <c r="F10" s="177"/>
      <c r="G10" s="177"/>
      <c r="H10" s="177"/>
    </row>
    <row r="11" spans="1:9" x14ac:dyDescent="0.2">
      <c r="A11" s="62" t="s">
        <v>177</v>
      </c>
      <c r="B11" s="70">
        <v>9762</v>
      </c>
      <c r="C11" s="71">
        <v>7827</v>
      </c>
      <c r="D11" s="71">
        <v>1935</v>
      </c>
      <c r="E11" s="74"/>
      <c r="F11" s="177"/>
      <c r="G11" s="177"/>
      <c r="H11" s="177"/>
    </row>
    <row r="12" spans="1:9" x14ac:dyDescent="0.2">
      <c r="A12" s="75" t="s">
        <v>45</v>
      </c>
      <c r="B12" s="76">
        <v>9934</v>
      </c>
      <c r="C12" s="77">
        <v>9442</v>
      </c>
      <c r="D12" s="77">
        <v>492</v>
      </c>
      <c r="F12" s="177"/>
      <c r="G12" s="177"/>
      <c r="H12" s="177"/>
    </row>
    <row r="13" spans="1:9" ht="12.75" customHeight="1" x14ac:dyDescent="0.2">
      <c r="A13" s="185" t="s">
        <v>302</v>
      </c>
      <c r="B13" s="185"/>
      <c r="C13" s="185"/>
      <c r="D13" s="185"/>
      <c r="F13" s="177"/>
      <c r="G13" s="177"/>
      <c r="H13" s="177"/>
      <c r="I13" s="79"/>
    </row>
    <row r="14" spans="1:9" x14ac:dyDescent="0.2">
      <c r="A14" s="185"/>
      <c r="B14" s="185"/>
      <c r="C14" s="185"/>
      <c r="D14" s="185"/>
    </row>
    <row r="15" spans="1:9" x14ac:dyDescent="0.2">
      <c r="A15" s="185"/>
      <c r="B15" s="185"/>
      <c r="C15" s="185"/>
      <c r="D15" s="185"/>
    </row>
    <row r="16" spans="1:9" ht="12.75" x14ac:dyDescent="0.2">
      <c r="A16" s="185"/>
      <c r="B16" s="185"/>
      <c r="C16" s="185"/>
      <c r="D16" s="185"/>
      <c r="H16" s="79"/>
      <c r="I16" s="79"/>
    </row>
    <row r="17" spans="1:4" x14ac:dyDescent="0.2">
      <c r="A17" s="101" t="s">
        <v>304</v>
      </c>
      <c r="B17" s="178"/>
      <c r="C17" s="178"/>
      <c r="D17" s="178"/>
    </row>
    <row r="18" spans="1:4" x14ac:dyDescent="0.2">
      <c r="A18" s="178"/>
      <c r="B18" s="178"/>
      <c r="C18" s="178"/>
      <c r="D18" s="178"/>
    </row>
    <row r="23" spans="1:4" x14ac:dyDescent="0.2">
      <c r="A23" s="80"/>
    </row>
  </sheetData>
  <mergeCells count="3">
    <mergeCell ref="A3:A4"/>
    <mergeCell ref="A2:D2"/>
    <mergeCell ref="A13:D16"/>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80BB-4A44-4C58-9D72-0D62761CB5B7}">
  <sheetPr>
    <pageSetUpPr fitToPage="1"/>
  </sheetPr>
  <dimension ref="A1:I46"/>
  <sheetViews>
    <sheetView showGridLines="0" zoomScaleNormal="100" workbookViewId="0"/>
  </sheetViews>
  <sheetFormatPr defaultColWidth="9.140625" defaultRowHeight="11.25" x14ac:dyDescent="0.2"/>
  <cols>
    <col min="1" max="1" width="60.7109375" style="62" customWidth="1"/>
    <col min="2" max="2" width="11.28515625" style="62" bestFit="1" customWidth="1"/>
    <col min="3" max="4" width="11.28515625" style="81" customWidth="1"/>
    <col min="5" max="5" width="2.28515625" style="62" customWidth="1"/>
    <col min="6" max="16384" width="9.140625" style="62"/>
  </cols>
  <sheetData>
    <row r="1" spans="1:9" x14ac:dyDescent="0.2">
      <c r="A1" s="62" t="s">
        <v>305</v>
      </c>
    </row>
    <row r="2" spans="1:9" ht="15.75" x14ac:dyDescent="0.25">
      <c r="A2" s="184" t="s">
        <v>2</v>
      </c>
      <c r="B2" s="184"/>
      <c r="C2" s="184"/>
      <c r="D2" s="184"/>
      <c r="E2" s="63"/>
    </row>
    <row r="3" spans="1:9" x14ac:dyDescent="0.2">
      <c r="A3" s="182"/>
      <c r="B3" s="135">
        <v>2024</v>
      </c>
      <c r="C3" s="65">
        <v>2023</v>
      </c>
      <c r="D3" s="115" t="s">
        <v>46</v>
      </c>
    </row>
    <row r="4" spans="1:9" x14ac:dyDescent="0.2">
      <c r="A4" s="183"/>
      <c r="B4" s="67" t="s">
        <v>0</v>
      </c>
      <c r="C4" s="84" t="s">
        <v>0</v>
      </c>
      <c r="D4" s="84" t="s">
        <v>0</v>
      </c>
      <c r="E4" s="66"/>
    </row>
    <row r="5" spans="1:9" x14ac:dyDescent="0.2">
      <c r="A5" s="85" t="s">
        <v>3</v>
      </c>
      <c r="B5" s="67"/>
      <c r="C5" s="83"/>
    </row>
    <row r="6" spans="1:9" x14ac:dyDescent="0.2">
      <c r="A6" s="86" t="s">
        <v>4</v>
      </c>
      <c r="B6" s="67"/>
      <c r="C6" s="83"/>
    </row>
    <row r="7" spans="1:9" x14ac:dyDescent="0.2">
      <c r="A7" s="87" t="s">
        <v>5</v>
      </c>
      <c r="B7" s="88">
        <v>11024</v>
      </c>
      <c r="C7" s="81">
        <v>10355</v>
      </c>
      <c r="D7" s="89">
        <v>670</v>
      </c>
      <c r="E7" s="89"/>
      <c r="G7" s="81"/>
      <c r="H7" s="81"/>
      <c r="I7" s="81"/>
    </row>
    <row r="8" spans="1:9" ht="11.25" customHeight="1" x14ac:dyDescent="0.2">
      <c r="A8" s="87" t="s">
        <v>191</v>
      </c>
      <c r="B8" s="88">
        <v>8300</v>
      </c>
      <c r="C8" s="81">
        <v>8834</v>
      </c>
      <c r="D8" s="89">
        <v>-533</v>
      </c>
      <c r="E8" s="89"/>
      <c r="G8" s="81"/>
      <c r="H8" s="81"/>
      <c r="I8" s="81"/>
    </row>
    <row r="9" spans="1:9" x14ac:dyDescent="0.2">
      <c r="A9" s="87" t="s">
        <v>90</v>
      </c>
      <c r="B9" s="88">
        <v>1036</v>
      </c>
      <c r="C9" s="81">
        <v>1020</v>
      </c>
      <c r="D9" s="89">
        <v>16</v>
      </c>
      <c r="E9" s="89"/>
      <c r="G9" s="81"/>
      <c r="H9" s="81"/>
      <c r="I9" s="81"/>
    </row>
    <row r="10" spans="1:9" x14ac:dyDescent="0.2">
      <c r="A10" s="87" t="s">
        <v>207</v>
      </c>
      <c r="B10" s="88">
        <v>12006</v>
      </c>
      <c r="C10" s="81">
        <v>11385</v>
      </c>
      <c r="D10" s="89">
        <v>621</v>
      </c>
      <c r="E10" s="89"/>
      <c r="G10" s="81"/>
      <c r="H10" s="81"/>
      <c r="I10" s="81"/>
    </row>
    <row r="11" spans="1:9" x14ac:dyDescent="0.2">
      <c r="A11" s="87" t="s">
        <v>192</v>
      </c>
      <c r="B11" s="88">
        <v>1713</v>
      </c>
      <c r="C11" s="81">
        <v>1404</v>
      </c>
      <c r="D11" s="89">
        <v>309</v>
      </c>
      <c r="E11" s="89"/>
      <c r="G11" s="81"/>
      <c r="H11" s="81"/>
      <c r="I11" s="81"/>
    </row>
    <row r="12" spans="1:9" x14ac:dyDescent="0.2">
      <c r="A12" s="87" t="s">
        <v>91</v>
      </c>
      <c r="B12" s="88">
        <v>550</v>
      </c>
      <c r="C12" s="81">
        <v>714</v>
      </c>
      <c r="D12" s="89">
        <v>-164</v>
      </c>
      <c r="E12" s="89"/>
      <c r="F12" s="90"/>
      <c r="G12" s="81"/>
      <c r="H12" s="81"/>
      <c r="I12" s="81"/>
    </row>
    <row r="13" spans="1:9" x14ac:dyDescent="0.2">
      <c r="A13" s="86" t="s">
        <v>6</v>
      </c>
      <c r="B13" s="91">
        <v>34629</v>
      </c>
      <c r="C13" s="78">
        <v>33710</v>
      </c>
      <c r="D13" s="89">
        <v>919</v>
      </c>
      <c r="E13" s="93"/>
      <c r="G13" s="81"/>
      <c r="H13" s="81"/>
      <c r="I13" s="81"/>
    </row>
    <row r="14" spans="1:9" x14ac:dyDescent="0.2">
      <c r="A14" s="86" t="s">
        <v>7</v>
      </c>
      <c r="B14" s="94"/>
      <c r="C14" s="137"/>
      <c r="D14" s="89"/>
      <c r="E14" s="89"/>
      <c r="G14" s="81"/>
      <c r="H14" s="81"/>
      <c r="I14" s="81"/>
    </row>
    <row r="15" spans="1:9" ht="11.25" customHeight="1" x14ac:dyDescent="0.2">
      <c r="A15" s="87" t="s">
        <v>175</v>
      </c>
      <c r="B15" s="95">
        <v>0</v>
      </c>
      <c r="C15" s="138">
        <v>0</v>
      </c>
      <c r="D15" s="83">
        <v>0</v>
      </c>
      <c r="E15" s="89"/>
      <c r="G15" s="81"/>
      <c r="H15" s="81"/>
      <c r="I15" s="81"/>
    </row>
    <row r="16" spans="1:9" x14ac:dyDescent="0.2">
      <c r="A16" s="87" t="s">
        <v>34</v>
      </c>
      <c r="B16" s="88">
        <v>0</v>
      </c>
      <c r="C16" s="81">
        <v>0</v>
      </c>
      <c r="D16" s="89">
        <v>0</v>
      </c>
      <c r="E16" s="89"/>
      <c r="G16" s="81"/>
      <c r="H16" s="81"/>
      <c r="I16" s="81"/>
    </row>
    <row r="17" spans="1:9" x14ac:dyDescent="0.2">
      <c r="A17" s="87" t="s">
        <v>300</v>
      </c>
      <c r="B17" s="88">
        <v>100</v>
      </c>
      <c r="C17" s="81">
        <v>0</v>
      </c>
      <c r="D17" s="89">
        <v>0</v>
      </c>
      <c r="E17" s="89"/>
      <c r="G17" s="81"/>
      <c r="H17" s="81"/>
      <c r="I17" s="81"/>
    </row>
    <row r="18" spans="1:9" ht="11.25" customHeight="1" x14ac:dyDescent="0.2">
      <c r="A18" s="87" t="s">
        <v>91</v>
      </c>
      <c r="B18" s="95">
        <v>21</v>
      </c>
      <c r="C18" s="138">
        <v>12</v>
      </c>
      <c r="D18" s="83">
        <v>9</v>
      </c>
      <c r="E18" s="89"/>
      <c r="G18" s="81"/>
      <c r="H18" s="81"/>
      <c r="I18" s="81"/>
    </row>
    <row r="19" spans="1:9" ht="11.25" customHeight="1" x14ac:dyDescent="0.2">
      <c r="A19" s="86" t="s">
        <v>8</v>
      </c>
      <c r="B19" s="96">
        <v>121</v>
      </c>
      <c r="C19" s="92">
        <v>12</v>
      </c>
      <c r="D19" s="92">
        <v>109</v>
      </c>
      <c r="E19" s="93"/>
      <c r="G19" s="81"/>
      <c r="H19" s="81"/>
      <c r="I19" s="81"/>
    </row>
    <row r="20" spans="1:9" x14ac:dyDescent="0.2">
      <c r="A20" s="85" t="s">
        <v>9</v>
      </c>
      <c r="B20" s="97">
        <v>34751</v>
      </c>
      <c r="C20" s="100">
        <v>33722</v>
      </c>
      <c r="D20" s="98">
        <v>1028</v>
      </c>
      <c r="E20" s="98"/>
      <c r="G20" s="81"/>
      <c r="H20" s="81"/>
      <c r="I20" s="81"/>
    </row>
    <row r="21" spans="1:9" x14ac:dyDescent="0.2">
      <c r="A21" s="85" t="s">
        <v>10</v>
      </c>
      <c r="B21" s="94"/>
      <c r="C21" s="137"/>
      <c r="D21" s="89"/>
      <c r="E21" s="89"/>
      <c r="G21" s="81"/>
      <c r="H21" s="81"/>
      <c r="I21" s="81"/>
    </row>
    <row r="22" spans="1:9" x14ac:dyDescent="0.2">
      <c r="A22" s="86" t="s">
        <v>11</v>
      </c>
      <c r="B22" s="94"/>
      <c r="C22" s="137"/>
      <c r="D22" s="89"/>
      <c r="E22" s="89"/>
      <c r="G22" s="81"/>
      <c r="H22" s="81"/>
      <c r="I22" s="81"/>
    </row>
    <row r="23" spans="1:9" x14ac:dyDescent="0.2">
      <c r="A23" s="87" t="s">
        <v>92</v>
      </c>
      <c r="B23" s="88">
        <v>2782</v>
      </c>
      <c r="C23" s="81">
        <v>2612</v>
      </c>
      <c r="D23" s="89">
        <v>171</v>
      </c>
      <c r="E23" s="89"/>
      <c r="G23" s="81"/>
      <c r="H23" s="81"/>
      <c r="I23" s="81"/>
    </row>
    <row r="24" spans="1:9" x14ac:dyDescent="0.2">
      <c r="A24" s="87" t="s">
        <v>12</v>
      </c>
      <c r="B24" s="88">
        <v>26909</v>
      </c>
      <c r="C24" s="81">
        <v>24511</v>
      </c>
      <c r="D24" s="89">
        <v>2398</v>
      </c>
      <c r="E24" s="89"/>
      <c r="G24" s="81"/>
      <c r="H24" s="81"/>
      <c r="I24" s="81"/>
    </row>
    <row r="25" spans="1:9" x14ac:dyDescent="0.2">
      <c r="A25" s="87" t="s">
        <v>93</v>
      </c>
      <c r="B25" s="88">
        <v>2258</v>
      </c>
      <c r="C25" s="81">
        <v>2398</v>
      </c>
      <c r="D25" s="89">
        <v>-139</v>
      </c>
      <c r="E25" s="89"/>
      <c r="G25" s="81"/>
      <c r="H25" s="81"/>
      <c r="I25" s="81"/>
    </row>
    <row r="26" spans="1:9" x14ac:dyDescent="0.2">
      <c r="A26" s="86" t="s">
        <v>13</v>
      </c>
      <c r="B26" s="91">
        <v>31950</v>
      </c>
      <c r="C26" s="78">
        <v>29521</v>
      </c>
      <c r="D26" s="93">
        <v>2429</v>
      </c>
      <c r="E26" s="93"/>
      <c r="G26" s="81"/>
      <c r="H26" s="81"/>
      <c r="I26" s="81"/>
    </row>
    <row r="27" spans="1:9" x14ac:dyDescent="0.2">
      <c r="A27" s="86" t="s">
        <v>14</v>
      </c>
      <c r="B27" s="88"/>
      <c r="D27" s="89"/>
      <c r="E27" s="89"/>
      <c r="G27" s="81"/>
      <c r="H27" s="81"/>
      <c r="I27" s="81"/>
    </row>
    <row r="28" spans="1:9" x14ac:dyDescent="0.2">
      <c r="A28" s="87" t="s">
        <v>92</v>
      </c>
      <c r="B28" s="88">
        <v>438</v>
      </c>
      <c r="C28" s="81">
        <v>321</v>
      </c>
      <c r="D28" s="89">
        <v>117</v>
      </c>
      <c r="E28" s="89"/>
      <c r="G28" s="81"/>
      <c r="H28" s="81"/>
      <c r="I28" s="81"/>
    </row>
    <row r="29" spans="1:9" x14ac:dyDescent="0.2">
      <c r="A29" s="87" t="s">
        <v>15</v>
      </c>
      <c r="B29" s="88">
        <v>5941</v>
      </c>
      <c r="C29" s="81">
        <v>4496</v>
      </c>
      <c r="D29" s="89">
        <v>1446</v>
      </c>
      <c r="E29" s="89"/>
      <c r="G29" s="81"/>
      <c r="H29" s="81"/>
      <c r="I29" s="81"/>
    </row>
    <row r="30" spans="1:9" x14ac:dyDescent="0.2">
      <c r="A30" s="87" t="s">
        <v>94</v>
      </c>
      <c r="B30" s="88">
        <v>230</v>
      </c>
      <c r="C30" s="81">
        <v>274</v>
      </c>
      <c r="D30" s="89">
        <v>-44</v>
      </c>
      <c r="E30" s="89"/>
      <c r="G30" s="81"/>
      <c r="H30" s="81"/>
      <c r="I30" s="81"/>
    </row>
    <row r="31" spans="1:9" x14ac:dyDescent="0.2">
      <c r="A31" s="86" t="s">
        <v>16</v>
      </c>
      <c r="B31" s="91">
        <v>6609</v>
      </c>
      <c r="C31" s="78">
        <v>5091</v>
      </c>
      <c r="D31" s="93">
        <v>1518</v>
      </c>
      <c r="E31" s="93"/>
      <c r="G31" s="81"/>
      <c r="H31" s="81"/>
      <c r="I31" s="81"/>
    </row>
    <row r="32" spans="1:9" x14ac:dyDescent="0.2">
      <c r="A32" s="86" t="s">
        <v>7</v>
      </c>
      <c r="B32" s="88"/>
      <c r="D32" s="89"/>
      <c r="E32" s="89"/>
      <c r="G32" s="81"/>
      <c r="H32" s="81"/>
      <c r="I32" s="81"/>
    </row>
    <row r="33" spans="1:9" x14ac:dyDescent="0.2">
      <c r="A33" s="87" t="s">
        <v>293</v>
      </c>
      <c r="B33" s="99">
        <v>0</v>
      </c>
      <c r="C33" s="89">
        <v>2100</v>
      </c>
      <c r="D33" s="89">
        <v>-2100</v>
      </c>
      <c r="E33" s="89"/>
      <c r="G33" s="81"/>
      <c r="H33" s="81"/>
      <c r="I33" s="81"/>
    </row>
    <row r="34" spans="1:9" x14ac:dyDescent="0.2">
      <c r="A34" s="87" t="s">
        <v>15</v>
      </c>
      <c r="B34" s="99">
        <v>0</v>
      </c>
      <c r="C34" s="89">
        <v>0</v>
      </c>
      <c r="D34" s="89">
        <v>0</v>
      </c>
      <c r="E34" s="89"/>
      <c r="G34" s="81"/>
      <c r="H34" s="81"/>
      <c r="I34" s="81"/>
    </row>
    <row r="35" spans="1:9" x14ac:dyDescent="0.2">
      <c r="A35" s="87" t="s">
        <v>17</v>
      </c>
      <c r="B35" s="99">
        <v>18</v>
      </c>
      <c r="C35" s="89">
        <v>10</v>
      </c>
      <c r="D35" s="89">
        <v>8</v>
      </c>
      <c r="E35" s="89"/>
      <c r="G35" s="81"/>
      <c r="H35" s="81"/>
      <c r="I35" s="81"/>
    </row>
    <row r="36" spans="1:9" x14ac:dyDescent="0.2">
      <c r="A36" s="86" t="s">
        <v>8</v>
      </c>
      <c r="B36" s="91">
        <v>18</v>
      </c>
      <c r="C36" s="78">
        <v>2110</v>
      </c>
      <c r="D36" s="93">
        <v>-2092</v>
      </c>
      <c r="E36" s="93"/>
      <c r="G36" s="81"/>
      <c r="H36" s="81"/>
      <c r="I36" s="81"/>
    </row>
    <row r="37" spans="1:9" x14ac:dyDescent="0.2">
      <c r="A37" s="85" t="s">
        <v>18</v>
      </c>
      <c r="B37" s="97">
        <v>38577</v>
      </c>
      <c r="C37" s="100">
        <v>36721</v>
      </c>
      <c r="D37" s="98">
        <v>1856</v>
      </c>
      <c r="E37" s="98"/>
      <c r="G37" s="81"/>
      <c r="H37" s="81"/>
      <c r="I37" s="81"/>
    </row>
    <row r="38" spans="1:9" x14ac:dyDescent="0.2">
      <c r="A38" s="85" t="s">
        <v>19</v>
      </c>
      <c r="B38" s="97">
        <v>-3826</v>
      </c>
      <c r="C38" s="100">
        <v>-2999</v>
      </c>
      <c r="D38" s="98">
        <v>-827</v>
      </c>
      <c r="E38" s="98"/>
      <c r="G38" s="81"/>
      <c r="H38" s="81"/>
      <c r="I38" s="81"/>
    </row>
    <row r="39" spans="1:9" x14ac:dyDescent="0.2">
      <c r="A39" s="85" t="s">
        <v>20</v>
      </c>
      <c r="B39" s="88"/>
      <c r="D39" s="89"/>
      <c r="E39" s="89"/>
      <c r="G39" s="81"/>
      <c r="H39" s="81"/>
      <c r="I39" s="81"/>
    </row>
    <row r="40" spans="1:9" x14ac:dyDescent="0.2">
      <c r="A40" s="87" t="s">
        <v>21</v>
      </c>
      <c r="B40" s="88">
        <v>-23976</v>
      </c>
      <c r="C40" s="81">
        <v>-20977</v>
      </c>
      <c r="D40" s="89">
        <v>-2999</v>
      </c>
      <c r="E40" s="89"/>
      <c r="G40" s="81"/>
      <c r="H40" s="81"/>
      <c r="I40" s="81"/>
    </row>
    <row r="41" spans="1:9" x14ac:dyDescent="0.2">
      <c r="A41" s="87" t="s">
        <v>193</v>
      </c>
      <c r="B41" s="88">
        <v>-27803</v>
      </c>
      <c r="C41" s="81">
        <v>-23976</v>
      </c>
      <c r="D41" s="89">
        <v>-3827</v>
      </c>
      <c r="E41" s="89"/>
      <c r="G41" s="81"/>
      <c r="H41" s="81"/>
      <c r="I41" s="81"/>
    </row>
    <row r="42" spans="1:9" x14ac:dyDescent="0.2">
      <c r="A42" s="82" t="s">
        <v>22</v>
      </c>
      <c r="B42" s="88"/>
      <c r="D42" s="89"/>
      <c r="E42" s="89"/>
      <c r="G42" s="81"/>
      <c r="H42" s="81"/>
      <c r="I42" s="81"/>
    </row>
    <row r="43" spans="1:9" x14ac:dyDescent="0.2">
      <c r="A43" s="87" t="s">
        <v>23</v>
      </c>
      <c r="B43" s="88">
        <v>-20111</v>
      </c>
      <c r="C43" s="81">
        <v>-18511</v>
      </c>
      <c r="D43" s="89">
        <v>-1600</v>
      </c>
      <c r="E43" s="89"/>
      <c r="G43" s="81"/>
      <c r="H43" s="81"/>
      <c r="I43" s="81"/>
    </row>
    <row r="44" spans="1:9" x14ac:dyDescent="0.2">
      <c r="A44" s="87" t="s">
        <v>194</v>
      </c>
      <c r="B44" s="88">
        <v>-7692</v>
      </c>
      <c r="C44" s="81">
        <v>-5465</v>
      </c>
      <c r="D44" s="89">
        <v>-2227</v>
      </c>
      <c r="E44" s="89"/>
      <c r="G44" s="81"/>
      <c r="H44" s="81"/>
      <c r="I44" s="81"/>
    </row>
    <row r="45" spans="1:9" ht="14.25" customHeight="1" x14ac:dyDescent="0.2">
      <c r="A45" s="68" t="s">
        <v>195</v>
      </c>
      <c r="B45" s="97">
        <v>22887</v>
      </c>
      <c r="C45" s="100">
        <v>22887</v>
      </c>
      <c r="D45" s="98">
        <v>0</v>
      </c>
      <c r="G45" s="81"/>
      <c r="H45" s="81"/>
      <c r="I45" s="81"/>
    </row>
    <row r="46" spans="1:9" x14ac:dyDescent="0.2">
      <c r="A46" s="62" t="s">
        <v>304</v>
      </c>
    </row>
  </sheetData>
  <mergeCells count="2">
    <mergeCell ref="A3:A4"/>
    <mergeCell ref="A2:D2"/>
  </mergeCells>
  <pageMargins left="0.75" right="0.75" top="1" bottom="1" header="0.5" footer="0.5"/>
  <pageSetup paperSize="9" scale="81"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299A-D915-47EE-99C6-4D2805BEACEF}">
  <dimension ref="A1:H22"/>
  <sheetViews>
    <sheetView showGridLines="0" zoomScaleNormal="100" workbookViewId="0"/>
  </sheetViews>
  <sheetFormatPr defaultColWidth="9.140625" defaultRowHeight="11.25" x14ac:dyDescent="0.2"/>
  <cols>
    <col min="1" max="1" width="63.85546875" style="62" bestFit="1" customWidth="1"/>
    <col min="2" max="4" width="9.7109375" style="62" customWidth="1"/>
    <col min="5" max="16384" width="9.140625" style="62"/>
  </cols>
  <sheetData>
    <row r="1" spans="1:8" x14ac:dyDescent="0.2">
      <c r="A1" s="62" t="s">
        <v>306</v>
      </c>
    </row>
    <row r="2" spans="1:8" ht="15.75" customHeight="1" x14ac:dyDescent="0.25">
      <c r="A2" s="188" t="s">
        <v>187</v>
      </c>
      <c r="B2" s="188"/>
      <c r="C2" s="188"/>
      <c r="D2" s="188"/>
    </row>
    <row r="3" spans="1:8" ht="11.25" customHeight="1" x14ac:dyDescent="0.2">
      <c r="A3" s="186"/>
      <c r="B3" s="102">
        <v>2024</v>
      </c>
      <c r="C3" s="103">
        <v>2023</v>
      </c>
      <c r="D3" s="103" t="s">
        <v>46</v>
      </c>
    </row>
    <row r="4" spans="1:8" x14ac:dyDescent="0.2">
      <c r="A4" s="187"/>
      <c r="B4" s="105" t="s">
        <v>0</v>
      </c>
      <c r="C4" s="104" t="s">
        <v>0</v>
      </c>
      <c r="D4" s="104" t="s">
        <v>0</v>
      </c>
    </row>
    <row r="5" spans="1:8" x14ac:dyDescent="0.2">
      <c r="A5" s="106" t="s">
        <v>24</v>
      </c>
      <c r="B5" s="107">
        <v>20111</v>
      </c>
      <c r="C5" s="139">
        <v>18511</v>
      </c>
      <c r="D5" s="108">
        <v>1600</v>
      </c>
      <c r="F5" s="81"/>
      <c r="G5" s="81"/>
      <c r="H5" s="81"/>
    </row>
    <row r="6" spans="1:8" x14ac:dyDescent="0.2">
      <c r="A6" s="106" t="s">
        <v>180</v>
      </c>
      <c r="B6" s="107">
        <v>1764</v>
      </c>
      <c r="C6" s="139">
        <v>1682</v>
      </c>
      <c r="D6" s="108">
        <v>82</v>
      </c>
      <c r="F6" s="81"/>
      <c r="G6" s="81"/>
      <c r="H6" s="81"/>
    </row>
    <row r="7" spans="1:8" x14ac:dyDescent="0.2">
      <c r="A7" s="106" t="s">
        <v>200</v>
      </c>
      <c r="B7" s="107">
        <v>1764</v>
      </c>
      <c r="C7" s="139">
        <v>1778</v>
      </c>
      <c r="D7" s="109">
        <v>-13</v>
      </c>
      <c r="F7" s="81"/>
      <c r="G7" s="81"/>
      <c r="H7" s="81"/>
    </row>
    <row r="8" spans="1:8" x14ac:dyDescent="0.2">
      <c r="A8" s="106" t="s">
        <v>44</v>
      </c>
      <c r="B8" s="107">
        <v>1000</v>
      </c>
      <c r="C8" s="139">
        <v>1000</v>
      </c>
      <c r="D8" s="108">
        <v>0</v>
      </c>
      <c r="F8" s="81"/>
      <c r="G8" s="81"/>
      <c r="H8" s="81"/>
    </row>
    <row r="9" spans="1:8" x14ac:dyDescent="0.2">
      <c r="A9" s="106" t="s">
        <v>291</v>
      </c>
      <c r="B9" s="107">
        <v>693</v>
      </c>
      <c r="C9" s="139">
        <v>499</v>
      </c>
      <c r="D9" s="108">
        <v>194</v>
      </c>
      <c r="F9" s="81"/>
      <c r="G9" s="81"/>
      <c r="H9" s="81"/>
    </row>
    <row r="10" spans="1:8" x14ac:dyDescent="0.2">
      <c r="A10" s="106" t="s">
        <v>185</v>
      </c>
      <c r="B10" s="107">
        <v>679</v>
      </c>
      <c r="C10" s="139">
        <v>168</v>
      </c>
      <c r="D10" s="108">
        <v>511</v>
      </c>
      <c r="F10" s="81"/>
      <c r="G10" s="81"/>
      <c r="H10" s="81"/>
    </row>
    <row r="11" spans="1:8" x14ac:dyDescent="0.2">
      <c r="A11" s="106" t="s">
        <v>182</v>
      </c>
      <c r="B11" s="107">
        <v>434</v>
      </c>
      <c r="C11" s="139">
        <v>645</v>
      </c>
      <c r="D11" s="108">
        <v>-212</v>
      </c>
      <c r="F11" s="81"/>
      <c r="G11" s="81"/>
      <c r="H11" s="81"/>
    </row>
    <row r="12" spans="1:8" x14ac:dyDescent="0.2">
      <c r="A12" s="106" t="s">
        <v>298</v>
      </c>
      <c r="B12" s="107">
        <v>416</v>
      </c>
      <c r="C12" s="139">
        <v>347</v>
      </c>
      <c r="D12" s="108">
        <v>69</v>
      </c>
      <c r="F12" s="81"/>
      <c r="G12" s="81"/>
      <c r="H12" s="81"/>
    </row>
    <row r="13" spans="1:8" x14ac:dyDescent="0.2">
      <c r="A13" s="106" t="s">
        <v>199</v>
      </c>
      <c r="B13" s="107">
        <v>295</v>
      </c>
      <c r="C13" s="139">
        <v>340</v>
      </c>
      <c r="D13" s="108">
        <v>-45</v>
      </c>
      <c r="F13" s="81"/>
      <c r="G13" s="81"/>
      <c r="H13" s="81"/>
    </row>
    <row r="14" spans="1:8" x14ac:dyDescent="0.2">
      <c r="A14" s="106" t="s">
        <v>183</v>
      </c>
      <c r="B14" s="107">
        <v>254</v>
      </c>
      <c r="C14" s="139">
        <v>319</v>
      </c>
      <c r="D14" s="108">
        <v>-65</v>
      </c>
      <c r="F14" s="81"/>
      <c r="G14" s="81"/>
      <c r="H14" s="81"/>
    </row>
    <row r="15" spans="1:8" x14ac:dyDescent="0.2">
      <c r="A15" s="106" t="s">
        <v>289</v>
      </c>
      <c r="B15" s="107">
        <v>241</v>
      </c>
      <c r="C15" s="139">
        <v>0</v>
      </c>
      <c r="D15" s="108">
        <v>241</v>
      </c>
      <c r="F15" s="81"/>
      <c r="G15" s="81"/>
      <c r="H15" s="81"/>
    </row>
    <row r="16" spans="1:8" x14ac:dyDescent="0.2">
      <c r="A16" s="106" t="s">
        <v>297</v>
      </c>
      <c r="B16" s="107">
        <v>186</v>
      </c>
      <c r="C16" s="139">
        <v>208</v>
      </c>
      <c r="D16" s="108">
        <v>-22</v>
      </c>
      <c r="F16" s="81"/>
      <c r="G16" s="81"/>
      <c r="H16" s="81"/>
    </row>
    <row r="17" spans="1:8" x14ac:dyDescent="0.2">
      <c r="A17" s="106" t="s">
        <v>296</v>
      </c>
      <c r="B17" s="107"/>
      <c r="C17" s="139"/>
      <c r="D17" s="108"/>
      <c r="F17" s="81"/>
      <c r="G17" s="81"/>
      <c r="H17" s="81"/>
    </row>
    <row r="18" spans="1:8" x14ac:dyDescent="0.2">
      <c r="A18" s="106" t="s">
        <v>69</v>
      </c>
      <c r="B18" s="107">
        <v>87</v>
      </c>
      <c r="C18" s="139">
        <v>143</v>
      </c>
      <c r="D18" s="108">
        <v>-56</v>
      </c>
      <c r="F18" s="81"/>
      <c r="G18" s="81"/>
      <c r="H18" s="81"/>
    </row>
    <row r="19" spans="1:8" x14ac:dyDescent="0.2">
      <c r="A19" s="106" t="s">
        <v>290</v>
      </c>
      <c r="B19" s="107">
        <v>12</v>
      </c>
      <c r="C19" s="139">
        <v>0</v>
      </c>
      <c r="D19" s="108">
        <v>12</v>
      </c>
      <c r="F19" s="81"/>
      <c r="G19" s="81"/>
      <c r="H19" s="81"/>
    </row>
    <row r="20" spans="1:8" x14ac:dyDescent="0.2">
      <c r="A20" s="106" t="s">
        <v>178</v>
      </c>
      <c r="B20" s="107">
        <v>64</v>
      </c>
      <c r="C20" s="139">
        <v>69</v>
      </c>
      <c r="D20" s="109">
        <v>-4</v>
      </c>
      <c r="F20" s="81"/>
      <c r="G20" s="81"/>
      <c r="H20" s="81"/>
    </row>
    <row r="21" spans="1:8" x14ac:dyDescent="0.2">
      <c r="A21" s="110" t="s">
        <v>187</v>
      </c>
      <c r="B21" s="111">
        <v>28001</v>
      </c>
      <c r="C21" s="112">
        <v>25709</v>
      </c>
      <c r="D21" s="112">
        <v>2292</v>
      </c>
      <c r="F21" s="81"/>
      <c r="G21" s="81"/>
      <c r="H21" s="81"/>
    </row>
    <row r="22" spans="1:8" ht="12" x14ac:dyDescent="0.2">
      <c r="A22" s="62" t="s">
        <v>304</v>
      </c>
      <c r="B22" s="113"/>
      <c r="C22" s="113"/>
      <c r="D22" s="113"/>
    </row>
  </sheetData>
  <sortState xmlns:xlrd2="http://schemas.microsoft.com/office/spreadsheetml/2017/richdata2" ref="A5:D19">
    <sortCondition descending="1" ref="B5:B19"/>
  </sortState>
  <mergeCells count="2">
    <mergeCell ref="A3:A4"/>
    <mergeCell ref="A2:D2"/>
  </mergeCells>
  <pageMargins left="0.75" right="0.75" top="1" bottom="1" header="0.5" footer="0.5"/>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0692-8E3A-438B-9C31-3D016277A65D}">
  <dimension ref="A1:I25"/>
  <sheetViews>
    <sheetView showGridLines="0" zoomScaleNormal="100" workbookViewId="0"/>
  </sheetViews>
  <sheetFormatPr defaultColWidth="9.140625" defaultRowHeight="11.25" x14ac:dyDescent="0.2"/>
  <cols>
    <col min="1" max="1" width="53.5703125" style="62" customWidth="1"/>
    <col min="2" max="4" width="9.7109375" style="62" customWidth="1"/>
    <col min="5" max="16384" width="9.140625" style="62"/>
  </cols>
  <sheetData>
    <row r="1" spans="1:9" x14ac:dyDescent="0.2">
      <c r="A1" s="62" t="s">
        <v>307</v>
      </c>
    </row>
    <row r="2" spans="1:9" ht="15.75" x14ac:dyDescent="0.25">
      <c r="A2" s="188" t="s">
        <v>188</v>
      </c>
      <c r="B2" s="188"/>
      <c r="C2" s="188"/>
      <c r="D2" s="188"/>
    </row>
    <row r="3" spans="1:9" x14ac:dyDescent="0.2">
      <c r="A3" s="189"/>
      <c r="B3" s="135">
        <v>2024</v>
      </c>
      <c r="C3" s="114">
        <v>2023</v>
      </c>
      <c r="D3" s="115" t="s">
        <v>46</v>
      </c>
    </row>
    <row r="4" spans="1:9" x14ac:dyDescent="0.2">
      <c r="A4" s="190"/>
      <c r="B4" s="116" t="s">
        <v>0</v>
      </c>
      <c r="C4" s="66" t="s">
        <v>0</v>
      </c>
      <c r="D4" s="66" t="s">
        <v>0</v>
      </c>
    </row>
    <row r="5" spans="1:9" x14ac:dyDescent="0.2">
      <c r="A5" s="68" t="s">
        <v>25</v>
      </c>
      <c r="B5" s="117">
        <v>3209.9</v>
      </c>
      <c r="C5" s="140">
        <v>3077.5</v>
      </c>
      <c r="D5" s="119">
        <v>132.4</v>
      </c>
      <c r="F5" s="179"/>
      <c r="G5" s="179"/>
      <c r="H5" s="179"/>
      <c r="I5" s="179"/>
    </row>
    <row r="6" spans="1:9" x14ac:dyDescent="0.2">
      <c r="A6" s="75" t="s">
        <v>26</v>
      </c>
      <c r="B6" s="121">
        <v>2514.6999999999998</v>
      </c>
      <c r="C6" s="141">
        <v>2789.6</v>
      </c>
      <c r="D6" s="122">
        <v>-274.89999999999998</v>
      </c>
      <c r="F6" s="179"/>
      <c r="G6" s="179"/>
      <c r="H6" s="179"/>
      <c r="I6" s="179"/>
    </row>
    <row r="7" spans="1:9" x14ac:dyDescent="0.2">
      <c r="A7" s="62" t="s">
        <v>36</v>
      </c>
      <c r="B7" s="116"/>
      <c r="C7" s="142"/>
      <c r="D7" s="120"/>
      <c r="F7" s="179"/>
      <c r="G7" s="179"/>
      <c r="H7" s="179"/>
      <c r="I7" s="179"/>
    </row>
    <row r="8" spans="1:9" x14ac:dyDescent="0.2">
      <c r="A8" s="124" t="s">
        <v>179</v>
      </c>
      <c r="B8" s="121">
        <v>26.2</v>
      </c>
      <c r="C8" s="141">
        <v>117.8</v>
      </c>
      <c r="D8" s="122">
        <v>-91.6</v>
      </c>
      <c r="F8" s="179"/>
      <c r="G8" s="179"/>
      <c r="H8" s="179"/>
      <c r="I8" s="179"/>
    </row>
    <row r="9" spans="1:9" x14ac:dyDescent="0.2">
      <c r="A9" s="125" t="s">
        <v>204</v>
      </c>
      <c r="B9" s="116">
        <v>0</v>
      </c>
      <c r="C9" s="142">
        <v>107.2</v>
      </c>
      <c r="D9" s="120">
        <v>-107.2</v>
      </c>
      <c r="F9" s="179"/>
      <c r="G9" s="179"/>
      <c r="H9" s="179"/>
      <c r="I9" s="179"/>
    </row>
    <row r="10" spans="1:9" x14ac:dyDescent="0.2">
      <c r="A10" s="125" t="s">
        <v>42</v>
      </c>
      <c r="B10" s="116">
        <v>2.4</v>
      </c>
      <c r="C10" s="142">
        <v>3.2</v>
      </c>
      <c r="D10" s="120">
        <v>-0.9</v>
      </c>
      <c r="F10" s="179"/>
      <c r="G10" s="179"/>
      <c r="H10" s="179"/>
      <c r="I10" s="179"/>
    </row>
    <row r="11" spans="1:9" x14ac:dyDescent="0.2">
      <c r="A11" s="125" t="s">
        <v>186</v>
      </c>
      <c r="B11" s="116">
        <v>0</v>
      </c>
      <c r="C11" s="142">
        <v>2.5</v>
      </c>
      <c r="D11" s="120">
        <v>-2.5</v>
      </c>
      <c r="F11" s="179"/>
      <c r="G11" s="179"/>
      <c r="H11" s="179"/>
      <c r="I11" s="179"/>
    </row>
    <row r="12" spans="1:9" x14ac:dyDescent="0.2">
      <c r="A12" s="125" t="s">
        <v>28</v>
      </c>
      <c r="B12" s="116">
        <v>2.5</v>
      </c>
      <c r="C12" s="142">
        <v>2.5</v>
      </c>
      <c r="D12" s="120">
        <v>0</v>
      </c>
      <c r="F12" s="179"/>
      <c r="G12" s="179"/>
      <c r="H12" s="179"/>
      <c r="I12" s="179"/>
    </row>
    <row r="13" spans="1:9" x14ac:dyDescent="0.2">
      <c r="A13" s="125" t="s">
        <v>68</v>
      </c>
      <c r="B13" s="116">
        <v>2</v>
      </c>
      <c r="C13" s="142">
        <v>2</v>
      </c>
      <c r="D13" s="120">
        <v>0</v>
      </c>
      <c r="F13" s="179"/>
      <c r="G13" s="179"/>
      <c r="H13" s="179"/>
      <c r="I13" s="179"/>
    </row>
    <row r="14" spans="1:9" x14ac:dyDescent="0.2">
      <c r="A14" s="125" t="s">
        <v>174</v>
      </c>
      <c r="B14" s="116">
        <v>0</v>
      </c>
      <c r="C14" s="142">
        <v>0.4</v>
      </c>
      <c r="D14" s="120">
        <v>-0.4</v>
      </c>
      <c r="F14" s="179"/>
      <c r="G14" s="179"/>
      <c r="H14" s="179"/>
      <c r="I14" s="179"/>
    </row>
    <row r="15" spans="1:9" x14ac:dyDescent="0.2">
      <c r="A15" s="125" t="s">
        <v>292</v>
      </c>
      <c r="B15" s="116">
        <v>19.399999999999999</v>
      </c>
      <c r="C15" s="142">
        <v>0</v>
      </c>
      <c r="D15" s="120">
        <v>19.399999999999999</v>
      </c>
      <c r="F15" s="179"/>
      <c r="G15" s="179"/>
      <c r="H15" s="179"/>
      <c r="I15" s="179"/>
    </row>
    <row r="16" spans="1:9" x14ac:dyDescent="0.2">
      <c r="A16" s="124" t="s">
        <v>176</v>
      </c>
      <c r="B16" s="121">
        <v>2488.5</v>
      </c>
      <c r="C16" s="141">
        <v>2671.8</v>
      </c>
      <c r="D16" s="122">
        <v>-183.3</v>
      </c>
      <c r="F16" s="179"/>
      <c r="G16" s="179"/>
      <c r="H16" s="179"/>
      <c r="I16" s="179"/>
    </row>
    <row r="17" spans="1:9" x14ac:dyDescent="0.2">
      <c r="A17" s="128" t="s">
        <v>35</v>
      </c>
      <c r="B17" s="126">
        <v>2258.4</v>
      </c>
      <c r="C17" s="143">
        <v>2397.5</v>
      </c>
      <c r="D17" s="120">
        <v>-139.1</v>
      </c>
      <c r="F17" s="179"/>
      <c r="G17" s="179"/>
      <c r="H17" s="179"/>
      <c r="I17" s="179"/>
    </row>
    <row r="18" spans="1:9" x14ac:dyDescent="0.2">
      <c r="A18" s="87" t="s">
        <v>27</v>
      </c>
      <c r="B18" s="116">
        <v>230.1</v>
      </c>
      <c r="C18" s="142">
        <v>274.3</v>
      </c>
      <c r="D18" s="120">
        <v>-44.2</v>
      </c>
      <c r="F18" s="179"/>
      <c r="G18" s="179"/>
      <c r="H18" s="179"/>
      <c r="I18" s="179"/>
    </row>
    <row r="19" spans="1:9" x14ac:dyDescent="0.2">
      <c r="A19" s="62" t="s">
        <v>304</v>
      </c>
      <c r="B19" s="129"/>
      <c r="C19" s="123"/>
      <c r="D19" s="130"/>
    </row>
    <row r="20" spans="1:9" x14ac:dyDescent="0.2">
      <c r="B20" s="131"/>
      <c r="C20" s="123"/>
      <c r="D20" s="130"/>
    </row>
    <row r="21" spans="1:9" x14ac:dyDescent="0.2">
      <c r="A21" s="68"/>
      <c r="B21" s="132"/>
      <c r="C21" s="118"/>
      <c r="D21" s="119"/>
    </row>
    <row r="22" spans="1:9" x14ac:dyDescent="0.2">
      <c r="B22" s="127"/>
      <c r="C22" s="127"/>
      <c r="D22" s="127"/>
    </row>
    <row r="23" spans="1:9" x14ac:dyDescent="0.2">
      <c r="B23" s="127"/>
      <c r="C23" s="127"/>
      <c r="D23" s="127"/>
    </row>
    <row r="24" spans="1:9" ht="11.25" customHeight="1" x14ac:dyDescent="0.2">
      <c r="B24" s="127"/>
      <c r="C24" s="127"/>
      <c r="D24" s="127"/>
    </row>
    <row r="25" spans="1:9" x14ac:dyDescent="0.2">
      <c r="B25" s="133"/>
      <c r="C25" s="134"/>
      <c r="D25" s="127"/>
    </row>
  </sheetData>
  <mergeCells count="2">
    <mergeCell ref="A3:A4"/>
    <mergeCell ref="A2:D2"/>
  </mergeCell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AFE2F-C543-48A1-86C8-EC86C5DB4EB2}">
  <sheetPr>
    <pageSetUpPr fitToPage="1"/>
  </sheetPr>
  <dimension ref="A1:G133"/>
  <sheetViews>
    <sheetView showGridLines="0" zoomScaleNormal="100" workbookViewId="0"/>
  </sheetViews>
  <sheetFormatPr defaultColWidth="9" defaultRowHeight="12.75" x14ac:dyDescent="0.2"/>
  <cols>
    <col min="1" max="1" width="49.42578125" style="1" bestFit="1" customWidth="1"/>
    <col min="2" max="6" width="10.28515625" style="1" customWidth="1"/>
    <col min="7" max="7" width="11.42578125" style="1" customWidth="1"/>
    <col min="8" max="16384" width="9" style="1"/>
  </cols>
  <sheetData>
    <row r="1" spans="1:7" x14ac:dyDescent="0.2">
      <c r="A1" s="16" t="s">
        <v>308</v>
      </c>
    </row>
    <row r="2" spans="1:7" s="16" customFormat="1" ht="15.75" x14ac:dyDescent="0.25">
      <c r="A2" s="191" t="s">
        <v>29</v>
      </c>
      <c r="B2" s="191"/>
      <c r="C2" s="191"/>
      <c r="D2" s="191"/>
      <c r="E2" s="191"/>
      <c r="F2" s="191"/>
      <c r="G2" s="191"/>
    </row>
    <row r="3" spans="1:7" s="16" customFormat="1" x14ac:dyDescent="0.2">
      <c r="A3" s="192" t="s">
        <v>208</v>
      </c>
      <c r="B3" s="192"/>
      <c r="C3" s="192"/>
      <c r="D3" s="192"/>
      <c r="E3" s="192"/>
      <c r="F3" s="192"/>
      <c r="G3" s="192"/>
    </row>
    <row r="4" spans="1:7" s="16" customFormat="1" ht="12.75" customHeight="1" x14ac:dyDescent="0.2">
      <c r="A4" s="15"/>
      <c r="B4" s="193" t="s">
        <v>30</v>
      </c>
      <c r="C4" s="193" t="s">
        <v>51</v>
      </c>
      <c r="D4" s="195" t="s">
        <v>31</v>
      </c>
      <c r="E4" s="195"/>
      <c r="F4" s="193" t="s">
        <v>37</v>
      </c>
      <c r="G4" s="196" t="s">
        <v>234</v>
      </c>
    </row>
    <row r="5" spans="1:7" s="16" customFormat="1" ht="36" customHeight="1" x14ac:dyDescent="0.2">
      <c r="B5" s="194"/>
      <c r="C5" s="194"/>
      <c r="D5" s="17" t="s">
        <v>38</v>
      </c>
      <c r="E5" s="193" t="s">
        <v>39</v>
      </c>
      <c r="F5" s="194"/>
      <c r="G5" s="197"/>
    </row>
    <row r="6" spans="1:7" s="16" customFormat="1" ht="11.25" x14ac:dyDescent="0.2">
      <c r="B6" s="194"/>
      <c r="C6" s="194"/>
      <c r="D6" s="17" t="s">
        <v>41</v>
      </c>
      <c r="E6" s="194"/>
      <c r="F6" s="194"/>
      <c r="G6" s="197"/>
    </row>
    <row r="7" spans="1:7" s="16" customFormat="1" ht="11.25" x14ac:dyDescent="0.2">
      <c r="A7" s="3"/>
      <c r="B7" s="17" t="s">
        <v>0</v>
      </c>
      <c r="C7" s="17" t="s">
        <v>0</v>
      </c>
      <c r="D7" s="17" t="s">
        <v>0</v>
      </c>
      <c r="E7" s="17" t="s">
        <v>0</v>
      </c>
      <c r="F7" s="17" t="s">
        <v>0</v>
      </c>
      <c r="G7" s="60" t="s">
        <v>0</v>
      </c>
    </row>
    <row r="8" spans="1:7" s="16" customFormat="1" ht="11.25" x14ac:dyDescent="0.2">
      <c r="A8" s="18" t="s">
        <v>43</v>
      </c>
      <c r="C8" s="3"/>
      <c r="D8" s="3"/>
      <c r="E8" s="3"/>
      <c r="F8" s="3"/>
      <c r="G8" s="61"/>
    </row>
    <row r="9" spans="1:7" s="16" customFormat="1" ht="11.25" x14ac:dyDescent="0.2">
      <c r="A9" s="19" t="s">
        <v>235</v>
      </c>
      <c r="C9" s="3"/>
      <c r="D9" s="3"/>
      <c r="E9" s="3"/>
      <c r="F9" s="3"/>
      <c r="G9" s="61"/>
    </row>
    <row r="10" spans="1:7" s="16" customFormat="1" ht="14.25" x14ac:dyDescent="0.2">
      <c r="A10" s="16" t="s">
        <v>236</v>
      </c>
      <c r="B10" s="142">
        <v>6.2</v>
      </c>
      <c r="C10" s="142">
        <v>0</v>
      </c>
      <c r="D10" s="142">
        <v>0</v>
      </c>
      <c r="E10" s="174" t="s">
        <v>294</v>
      </c>
      <c r="F10" s="142">
        <v>6.2</v>
      </c>
      <c r="G10" s="175" t="s">
        <v>294</v>
      </c>
    </row>
    <row r="11" spans="1:7" s="16" customFormat="1" ht="15.2" customHeight="1" x14ac:dyDescent="0.2">
      <c r="A11" s="19" t="s">
        <v>237</v>
      </c>
      <c r="B11" s="142"/>
      <c r="C11" s="142"/>
      <c r="D11" s="142"/>
      <c r="E11" s="142"/>
      <c r="F11" s="142"/>
      <c r="G11" s="116"/>
    </row>
    <row r="12" spans="1:7" s="16" customFormat="1" ht="12.2" customHeight="1" x14ac:dyDescent="0.2">
      <c r="A12" s="16" t="s">
        <v>238</v>
      </c>
      <c r="B12" s="142">
        <v>21.3</v>
      </c>
      <c r="C12" s="142">
        <v>0</v>
      </c>
      <c r="D12" s="142">
        <v>0</v>
      </c>
      <c r="E12" s="142">
        <v>0.1</v>
      </c>
      <c r="F12" s="142">
        <v>21.4</v>
      </c>
      <c r="G12" s="116">
        <v>0</v>
      </c>
    </row>
    <row r="13" spans="1:7" s="16" customFormat="1" ht="15" customHeight="1" x14ac:dyDescent="0.2">
      <c r="A13" s="19" t="s">
        <v>52</v>
      </c>
      <c r="B13" s="142"/>
      <c r="C13" s="142"/>
      <c r="D13" s="142"/>
      <c r="E13" s="142"/>
      <c r="F13" s="142"/>
      <c r="G13" s="116"/>
    </row>
    <row r="14" spans="1:7" s="16" customFormat="1" ht="12.2" customHeight="1" x14ac:dyDescent="0.2">
      <c r="A14" s="16" t="s">
        <v>53</v>
      </c>
      <c r="B14" s="142">
        <v>168.4</v>
      </c>
      <c r="C14" s="142">
        <v>0.3</v>
      </c>
      <c r="D14" s="142">
        <v>0</v>
      </c>
      <c r="E14" s="142">
        <v>13.8</v>
      </c>
      <c r="F14" s="142">
        <v>182.5</v>
      </c>
      <c r="G14" s="116">
        <v>13.8</v>
      </c>
    </row>
    <row r="15" spans="1:7" s="16" customFormat="1" ht="12.2" customHeight="1" x14ac:dyDescent="0.2">
      <c r="A15" s="16" t="s">
        <v>239</v>
      </c>
      <c r="B15" s="142">
        <v>94.6</v>
      </c>
      <c r="C15" s="142">
        <v>0</v>
      </c>
      <c r="D15" s="142">
        <v>0</v>
      </c>
      <c r="E15" s="142">
        <v>90.6</v>
      </c>
      <c r="F15" s="142">
        <v>185.1</v>
      </c>
      <c r="G15" s="116">
        <v>84.9</v>
      </c>
    </row>
    <row r="16" spans="1:7" s="16" customFormat="1" ht="15" customHeight="1" x14ac:dyDescent="0.2">
      <c r="A16" s="19" t="s">
        <v>240</v>
      </c>
      <c r="B16" s="142"/>
      <c r="C16" s="142"/>
      <c r="D16" s="142"/>
      <c r="E16" s="142"/>
      <c r="F16" s="142"/>
      <c r="G16" s="116"/>
    </row>
    <row r="17" spans="1:7" s="16" customFormat="1" ht="12.2" customHeight="1" x14ac:dyDescent="0.2">
      <c r="A17" s="16" t="s">
        <v>288</v>
      </c>
      <c r="B17" s="142">
        <v>11.3</v>
      </c>
      <c r="C17" s="142">
        <v>0</v>
      </c>
      <c r="D17" s="142">
        <v>0</v>
      </c>
      <c r="E17" s="142">
        <v>1.1000000000000001</v>
      </c>
      <c r="F17" s="142">
        <v>12.4</v>
      </c>
      <c r="G17" s="116">
        <v>1.1000000000000001</v>
      </c>
    </row>
    <row r="18" spans="1:7" s="16" customFormat="1" ht="15" customHeight="1" x14ac:dyDescent="0.2">
      <c r="A18" s="19" t="s">
        <v>241</v>
      </c>
      <c r="B18" s="142"/>
      <c r="C18" s="142"/>
      <c r="D18" s="142"/>
      <c r="E18" s="142"/>
      <c r="F18" s="142"/>
      <c r="G18" s="116"/>
    </row>
    <row r="19" spans="1:7" s="16" customFormat="1" ht="12.2" customHeight="1" x14ac:dyDescent="0.2">
      <c r="A19" s="16" t="s">
        <v>242</v>
      </c>
      <c r="B19" s="142">
        <v>2.8</v>
      </c>
      <c r="C19" s="142">
        <v>0</v>
      </c>
      <c r="D19" s="142">
        <v>0</v>
      </c>
      <c r="E19" s="142">
        <v>0.1</v>
      </c>
      <c r="F19" s="142">
        <v>3</v>
      </c>
      <c r="G19" s="116">
        <v>0.1</v>
      </c>
    </row>
    <row r="20" spans="1:7" s="16" customFormat="1" ht="15.2" customHeight="1" x14ac:dyDescent="0.2">
      <c r="A20" s="19" t="s">
        <v>47</v>
      </c>
      <c r="B20" s="142"/>
      <c r="C20" s="142"/>
      <c r="D20" s="142"/>
      <c r="E20" s="142"/>
      <c r="F20" s="142"/>
      <c r="G20" s="116"/>
    </row>
    <row r="21" spans="1:7" s="16" customFormat="1" ht="15.2" customHeight="1" x14ac:dyDescent="0.2">
      <c r="A21" s="16" t="s">
        <v>98</v>
      </c>
      <c r="B21" s="142">
        <v>53</v>
      </c>
      <c r="C21" s="142">
        <v>0.5</v>
      </c>
      <c r="D21" s="142">
        <v>0</v>
      </c>
      <c r="E21" s="142">
        <v>1.4</v>
      </c>
      <c r="F21" s="142">
        <v>54.9</v>
      </c>
      <c r="G21" s="116">
        <v>0</v>
      </c>
    </row>
    <row r="22" spans="1:7" s="16" customFormat="1" ht="12.2" customHeight="1" x14ac:dyDescent="0.2">
      <c r="A22" s="16" t="s">
        <v>111</v>
      </c>
      <c r="B22" s="142">
        <v>2.2999999999999998</v>
      </c>
      <c r="C22" s="142">
        <v>0</v>
      </c>
      <c r="D22" s="142">
        <v>0</v>
      </c>
      <c r="E22" s="142">
        <v>2.4</v>
      </c>
      <c r="F22" s="142">
        <v>4.7</v>
      </c>
      <c r="G22" s="116">
        <v>2.4</v>
      </c>
    </row>
    <row r="23" spans="1:7" s="16" customFormat="1" ht="12.2" customHeight="1" x14ac:dyDescent="0.2">
      <c r="A23" s="16" t="s">
        <v>243</v>
      </c>
      <c r="B23" s="142">
        <v>0.7</v>
      </c>
      <c r="C23" s="142">
        <v>0</v>
      </c>
      <c r="D23" s="142">
        <v>0</v>
      </c>
      <c r="E23" s="142">
        <v>0.1</v>
      </c>
      <c r="F23" s="142">
        <v>0.8</v>
      </c>
      <c r="G23" s="116">
        <v>0.1</v>
      </c>
    </row>
    <row r="24" spans="1:7" s="16" customFormat="1" ht="11.25" customHeight="1" x14ac:dyDescent="0.2">
      <c r="A24" s="16" t="s">
        <v>244</v>
      </c>
      <c r="B24" s="142">
        <v>925.1</v>
      </c>
      <c r="C24" s="142">
        <v>0</v>
      </c>
      <c r="D24" s="142">
        <v>0</v>
      </c>
      <c r="E24" s="142">
        <v>34.6</v>
      </c>
      <c r="F24" s="142">
        <v>959.7</v>
      </c>
      <c r="G24" s="116">
        <v>14.8</v>
      </c>
    </row>
    <row r="25" spans="1:7" s="16" customFormat="1" ht="11.25" customHeight="1" x14ac:dyDescent="0.2">
      <c r="A25" s="16" t="s">
        <v>220</v>
      </c>
      <c r="B25" s="142">
        <v>1112.4000000000001</v>
      </c>
      <c r="C25" s="142">
        <v>20.6</v>
      </c>
      <c r="D25" s="142">
        <v>0</v>
      </c>
      <c r="E25" s="142">
        <v>83</v>
      </c>
      <c r="F25" s="142">
        <v>1216</v>
      </c>
      <c r="G25" s="116">
        <v>83</v>
      </c>
    </row>
    <row r="26" spans="1:7" s="16" customFormat="1" ht="11.25" x14ac:dyDescent="0.2">
      <c r="A26" s="16" t="s">
        <v>245</v>
      </c>
      <c r="B26" s="142">
        <v>31.1</v>
      </c>
      <c r="C26" s="142">
        <v>0</v>
      </c>
      <c r="D26" s="142">
        <v>0</v>
      </c>
      <c r="E26" s="142">
        <v>16.2</v>
      </c>
      <c r="F26" s="142">
        <v>47.2</v>
      </c>
      <c r="G26" s="116">
        <v>13.6</v>
      </c>
    </row>
    <row r="27" spans="1:7" s="16" customFormat="1" ht="12.2" customHeight="1" x14ac:dyDescent="0.2">
      <c r="A27" s="16" t="s">
        <v>246</v>
      </c>
      <c r="B27" s="142">
        <v>621.1</v>
      </c>
      <c r="C27" s="142">
        <v>0</v>
      </c>
      <c r="D27" s="142">
        <v>0</v>
      </c>
      <c r="E27" s="142">
        <v>73.2</v>
      </c>
      <c r="F27" s="142">
        <v>694.3</v>
      </c>
      <c r="G27" s="116">
        <v>73.2</v>
      </c>
    </row>
    <row r="28" spans="1:7" s="16" customFormat="1" ht="12.2" customHeight="1" x14ac:dyDescent="0.2">
      <c r="A28" s="16" t="s">
        <v>247</v>
      </c>
      <c r="B28" s="142">
        <v>123.6</v>
      </c>
      <c r="C28" s="142">
        <v>-161.69999999999999</v>
      </c>
      <c r="D28" s="142">
        <v>0</v>
      </c>
      <c r="E28" s="142">
        <v>39.4</v>
      </c>
      <c r="F28" s="142">
        <v>1.3</v>
      </c>
      <c r="G28" s="116">
        <v>38.1</v>
      </c>
    </row>
    <row r="29" spans="1:7" s="16" customFormat="1" ht="14.25" x14ac:dyDescent="0.2">
      <c r="A29" s="16" t="s">
        <v>248</v>
      </c>
      <c r="B29" s="142">
        <v>20.5</v>
      </c>
      <c r="C29" s="142">
        <v>0</v>
      </c>
      <c r="D29" s="142">
        <v>0</v>
      </c>
      <c r="E29" s="174" t="s">
        <v>294</v>
      </c>
      <c r="F29" s="142">
        <v>20.5</v>
      </c>
      <c r="G29" s="175" t="s">
        <v>294</v>
      </c>
    </row>
    <row r="30" spans="1:7" s="16" customFormat="1" ht="12.2" customHeight="1" x14ac:dyDescent="0.2">
      <c r="A30" s="16" t="s">
        <v>122</v>
      </c>
      <c r="B30" s="142">
        <v>14.6</v>
      </c>
      <c r="C30" s="142">
        <v>0</v>
      </c>
      <c r="D30" s="142">
        <v>0</v>
      </c>
      <c r="E30" s="142">
        <v>14.2</v>
      </c>
      <c r="F30" s="142">
        <v>28.8</v>
      </c>
      <c r="G30" s="116">
        <v>0</v>
      </c>
    </row>
    <row r="31" spans="1:7" s="16" customFormat="1" ht="12.2" customHeight="1" x14ac:dyDescent="0.2">
      <c r="A31" s="16" t="s">
        <v>221</v>
      </c>
      <c r="B31" s="142">
        <v>29.3</v>
      </c>
      <c r="C31" s="142">
        <v>0</v>
      </c>
      <c r="D31" s="142">
        <v>0</v>
      </c>
      <c r="E31" s="142">
        <v>20.2</v>
      </c>
      <c r="F31" s="142">
        <v>49.5</v>
      </c>
      <c r="G31" s="116">
        <v>3.6</v>
      </c>
    </row>
    <row r="32" spans="1:7" s="16" customFormat="1" ht="12.2" customHeight="1" x14ac:dyDescent="0.2">
      <c r="A32" s="16" t="s">
        <v>267</v>
      </c>
      <c r="B32" s="142">
        <v>0</v>
      </c>
      <c r="C32" s="142">
        <v>0</v>
      </c>
      <c r="D32" s="142">
        <v>0.6</v>
      </c>
      <c r="E32" s="142">
        <v>0</v>
      </c>
      <c r="F32" s="142">
        <v>0.6</v>
      </c>
      <c r="G32" s="116">
        <v>0.6</v>
      </c>
    </row>
    <row r="33" spans="1:7" s="16" customFormat="1" ht="12.2" customHeight="1" x14ac:dyDescent="0.2">
      <c r="A33" s="16" t="s">
        <v>223</v>
      </c>
      <c r="B33" s="142">
        <v>0</v>
      </c>
      <c r="C33" s="142">
        <v>0</v>
      </c>
      <c r="D33" s="142">
        <v>20.9</v>
      </c>
      <c r="E33" s="142">
        <v>0</v>
      </c>
      <c r="F33" s="142">
        <v>20.9</v>
      </c>
      <c r="G33" s="116">
        <v>20.9</v>
      </c>
    </row>
    <row r="34" spans="1:7" s="16" customFormat="1" ht="15" customHeight="1" x14ac:dyDescent="0.2">
      <c r="A34" s="19" t="s">
        <v>123</v>
      </c>
      <c r="B34" s="142"/>
      <c r="C34" s="142"/>
      <c r="D34" s="142"/>
      <c r="E34" s="142"/>
      <c r="F34" s="142"/>
      <c r="G34" s="116"/>
    </row>
    <row r="35" spans="1:7" s="16" customFormat="1" ht="12.2" customHeight="1" x14ac:dyDescent="0.2">
      <c r="A35" s="16" t="s">
        <v>249</v>
      </c>
      <c r="B35" s="142">
        <v>12.8</v>
      </c>
      <c r="C35" s="142">
        <v>0</v>
      </c>
      <c r="D35" s="142">
        <v>0</v>
      </c>
      <c r="E35" s="142">
        <v>0.3</v>
      </c>
      <c r="F35" s="142">
        <v>13.2</v>
      </c>
      <c r="G35" s="116">
        <v>0.3</v>
      </c>
    </row>
    <row r="36" spans="1:7" s="16" customFormat="1" ht="15" customHeight="1" x14ac:dyDescent="0.2">
      <c r="A36" s="19" t="s">
        <v>251</v>
      </c>
      <c r="B36" s="142"/>
      <c r="C36" s="142"/>
      <c r="D36" s="142"/>
      <c r="E36" s="142"/>
      <c r="F36" s="142"/>
      <c r="G36" s="116"/>
    </row>
    <row r="37" spans="1:7" s="16" customFormat="1" ht="12.2" customHeight="1" x14ac:dyDescent="0.2">
      <c r="A37" s="16" t="s">
        <v>250</v>
      </c>
      <c r="B37" s="142">
        <v>398</v>
      </c>
      <c r="C37" s="142">
        <v>0.4</v>
      </c>
      <c r="D37" s="142">
        <v>0</v>
      </c>
      <c r="E37" s="142">
        <v>0</v>
      </c>
      <c r="F37" s="142">
        <v>398.4</v>
      </c>
      <c r="G37" s="116">
        <v>0</v>
      </c>
    </row>
    <row r="38" spans="1:7" s="16" customFormat="1" ht="12.2" customHeight="1" x14ac:dyDescent="0.2">
      <c r="A38" s="16" t="s">
        <v>252</v>
      </c>
      <c r="B38" s="142">
        <v>21.7</v>
      </c>
      <c r="C38" s="142">
        <v>0</v>
      </c>
      <c r="D38" s="142">
        <v>0</v>
      </c>
      <c r="E38" s="142">
        <v>2.2999999999999998</v>
      </c>
      <c r="F38" s="142">
        <v>24</v>
      </c>
      <c r="G38" s="116">
        <v>2.2999999999999998</v>
      </c>
    </row>
    <row r="39" spans="1:7" s="16" customFormat="1" ht="15.2" customHeight="1" x14ac:dyDescent="0.2">
      <c r="A39" s="19" t="s">
        <v>57</v>
      </c>
      <c r="B39" s="142"/>
      <c r="C39" s="142"/>
      <c r="D39" s="142"/>
      <c r="E39" s="142"/>
      <c r="F39" s="142"/>
      <c r="G39" s="116"/>
    </row>
    <row r="40" spans="1:7" s="16" customFormat="1" ht="14.25" x14ac:dyDescent="0.2">
      <c r="A40" s="16" t="s">
        <v>222</v>
      </c>
      <c r="B40" s="142">
        <v>249.7</v>
      </c>
      <c r="C40" s="174" t="s">
        <v>294</v>
      </c>
      <c r="D40" s="142">
        <v>0</v>
      </c>
      <c r="E40" s="142">
        <v>37.1</v>
      </c>
      <c r="F40" s="142">
        <v>286.8</v>
      </c>
      <c r="G40" s="116">
        <v>37.1</v>
      </c>
    </row>
    <row r="41" spans="1:7" s="16" customFormat="1" ht="15.2" customHeight="1" x14ac:dyDescent="0.2">
      <c r="A41" s="19" t="s">
        <v>253</v>
      </c>
      <c r="B41" s="142"/>
      <c r="C41" s="142"/>
      <c r="D41" s="142"/>
      <c r="E41" s="142"/>
      <c r="F41" s="142"/>
      <c r="G41" s="116"/>
    </row>
    <row r="42" spans="1:7" s="16" customFormat="1" ht="12.2" customHeight="1" x14ac:dyDescent="0.2">
      <c r="A42" s="16" t="s">
        <v>254</v>
      </c>
      <c r="B42" s="142">
        <v>205.2</v>
      </c>
      <c r="C42" s="142">
        <v>-0.1</v>
      </c>
      <c r="D42" s="142">
        <v>0</v>
      </c>
      <c r="E42" s="142">
        <v>10.9</v>
      </c>
      <c r="F42" s="142">
        <v>216</v>
      </c>
      <c r="G42" s="116">
        <v>10.9</v>
      </c>
    </row>
    <row r="43" spans="1:7" s="16" customFormat="1" ht="12.2" customHeight="1" x14ac:dyDescent="0.2">
      <c r="A43" s="16" t="s">
        <v>295</v>
      </c>
      <c r="B43" s="142">
        <v>19</v>
      </c>
      <c r="C43" s="142">
        <v>0</v>
      </c>
      <c r="D43" s="142">
        <v>0</v>
      </c>
      <c r="E43" s="142">
        <v>29</v>
      </c>
      <c r="F43" s="142">
        <v>48</v>
      </c>
      <c r="G43" s="116">
        <v>15.4</v>
      </c>
    </row>
    <row r="44" spans="1:7" s="16" customFormat="1" ht="15.2" customHeight="1" x14ac:dyDescent="0.2">
      <c r="A44" s="19" t="s">
        <v>255</v>
      </c>
      <c r="B44" s="142"/>
      <c r="C44" s="142"/>
      <c r="D44" s="142"/>
      <c r="E44" s="142"/>
      <c r="F44" s="142"/>
      <c r="G44" s="116"/>
    </row>
    <row r="45" spans="1:7" s="16" customFormat="1" ht="12.2" customHeight="1" x14ac:dyDescent="0.2">
      <c r="A45" s="16" t="s">
        <v>256</v>
      </c>
      <c r="B45" s="142">
        <v>15.5</v>
      </c>
      <c r="C45" s="142">
        <v>0</v>
      </c>
      <c r="D45" s="142">
        <v>0</v>
      </c>
      <c r="E45" s="142">
        <v>1.5</v>
      </c>
      <c r="F45" s="142">
        <v>17</v>
      </c>
      <c r="G45" s="116">
        <v>1.5</v>
      </c>
    </row>
    <row r="46" spans="1:7" s="16" customFormat="1" ht="15.2" customHeight="1" x14ac:dyDescent="0.2">
      <c r="A46" s="19" t="s">
        <v>105</v>
      </c>
      <c r="B46" s="142"/>
      <c r="C46" s="142"/>
      <c r="D46" s="142"/>
      <c r="E46" s="142"/>
      <c r="F46" s="142"/>
      <c r="G46" s="116"/>
    </row>
    <row r="47" spans="1:7" s="16" customFormat="1" ht="12.2" customHeight="1" x14ac:dyDescent="0.2">
      <c r="A47" s="16" t="s">
        <v>257</v>
      </c>
      <c r="B47" s="142">
        <v>5</v>
      </c>
      <c r="C47" s="142">
        <v>0</v>
      </c>
      <c r="D47" s="142">
        <v>0</v>
      </c>
      <c r="E47" s="142">
        <v>0.1</v>
      </c>
      <c r="F47" s="142">
        <v>5.0999999999999996</v>
      </c>
      <c r="G47" s="116">
        <v>0.1</v>
      </c>
    </row>
    <row r="48" spans="1:7" s="16" customFormat="1" ht="15" customHeight="1" x14ac:dyDescent="0.2">
      <c r="A48" s="19" t="s">
        <v>54</v>
      </c>
      <c r="B48" s="142"/>
      <c r="C48" s="142"/>
      <c r="D48" s="142"/>
      <c r="E48" s="142"/>
      <c r="F48" s="142"/>
      <c r="G48" s="116"/>
    </row>
    <row r="49" spans="1:7" s="16" customFormat="1" ht="12.2" customHeight="1" x14ac:dyDescent="0.2">
      <c r="A49" s="16" t="s">
        <v>102</v>
      </c>
      <c r="B49" s="142">
        <v>6472.2</v>
      </c>
      <c r="C49" s="142">
        <v>49.9</v>
      </c>
      <c r="D49" s="142">
        <v>0</v>
      </c>
      <c r="E49" s="142">
        <v>547.5</v>
      </c>
      <c r="F49" s="142">
        <v>7069.7</v>
      </c>
      <c r="G49" s="116">
        <v>547.5</v>
      </c>
    </row>
    <row r="50" spans="1:7" s="16" customFormat="1" ht="15" customHeight="1" x14ac:dyDescent="0.2">
      <c r="A50" s="19" t="s">
        <v>214</v>
      </c>
      <c r="B50" s="142"/>
      <c r="C50" s="142"/>
      <c r="D50" s="142"/>
      <c r="E50" s="142"/>
      <c r="F50" s="142"/>
      <c r="G50" s="116"/>
    </row>
    <row r="51" spans="1:7" s="16" customFormat="1" ht="12.2" customHeight="1" x14ac:dyDescent="0.2">
      <c r="A51" s="16" t="s">
        <v>224</v>
      </c>
      <c r="B51" s="142">
        <v>962.2</v>
      </c>
      <c r="C51" s="142">
        <v>0.2</v>
      </c>
      <c r="D51" s="142">
        <v>0</v>
      </c>
      <c r="E51" s="142">
        <v>0</v>
      </c>
      <c r="F51" s="142">
        <v>962.34699999999998</v>
      </c>
      <c r="G51" s="116">
        <v>0</v>
      </c>
    </row>
    <row r="52" spans="1:7" s="16" customFormat="1" ht="14.25" x14ac:dyDescent="0.2">
      <c r="A52" s="16" t="s">
        <v>225</v>
      </c>
      <c r="B52" s="142">
        <v>4.7</v>
      </c>
      <c r="C52" s="174" t="s">
        <v>294</v>
      </c>
      <c r="D52" s="142">
        <v>0</v>
      </c>
      <c r="E52" s="142">
        <v>0</v>
      </c>
      <c r="F52" s="142">
        <v>5.7009999999999996</v>
      </c>
      <c r="G52" s="116">
        <v>0</v>
      </c>
    </row>
    <row r="53" spans="1:7" s="16" customFormat="1" ht="15.2" customHeight="1" x14ac:dyDescent="0.2">
      <c r="A53" s="19" t="s">
        <v>190</v>
      </c>
      <c r="B53" s="142"/>
      <c r="C53" s="142"/>
      <c r="D53" s="142"/>
      <c r="E53" s="142"/>
      <c r="F53" s="142"/>
      <c r="G53" s="116"/>
    </row>
    <row r="54" spans="1:7" s="16" customFormat="1" ht="12.2" customHeight="1" x14ac:dyDescent="0.2">
      <c r="A54" s="16" t="s">
        <v>226</v>
      </c>
      <c r="B54" s="142">
        <v>4842.3</v>
      </c>
      <c r="C54" s="142">
        <v>1.2</v>
      </c>
      <c r="D54" s="142">
        <v>0</v>
      </c>
      <c r="E54" s="142">
        <v>108.1</v>
      </c>
      <c r="F54" s="142">
        <v>4951.7</v>
      </c>
      <c r="G54" s="116">
        <v>108.1</v>
      </c>
    </row>
    <row r="55" spans="1:7" s="16" customFormat="1" ht="12.2" customHeight="1" x14ac:dyDescent="0.2">
      <c r="A55" s="16" t="s">
        <v>258</v>
      </c>
      <c r="B55" s="142">
        <v>462.2</v>
      </c>
      <c r="C55" s="142">
        <v>0</v>
      </c>
      <c r="D55" s="142">
        <v>0</v>
      </c>
      <c r="E55" s="142">
        <v>101.6</v>
      </c>
      <c r="F55" s="142">
        <v>563.79999999999995</v>
      </c>
      <c r="G55" s="116">
        <v>101.6</v>
      </c>
    </row>
    <row r="56" spans="1:7" s="16" customFormat="1" ht="15.2" customHeight="1" x14ac:dyDescent="0.2">
      <c r="A56" s="19" t="s">
        <v>129</v>
      </c>
      <c r="B56" s="142"/>
      <c r="C56" s="142"/>
      <c r="D56" s="142"/>
      <c r="E56" s="142"/>
      <c r="F56" s="142"/>
      <c r="G56" s="116"/>
    </row>
    <row r="57" spans="1:7" s="16" customFormat="1" ht="12.2" customHeight="1" x14ac:dyDescent="0.2">
      <c r="A57" s="16" t="s">
        <v>196</v>
      </c>
      <c r="B57" s="142">
        <v>1607.3</v>
      </c>
      <c r="C57" s="142">
        <v>46</v>
      </c>
      <c r="D57" s="142">
        <v>0</v>
      </c>
      <c r="E57" s="142">
        <v>11.3</v>
      </c>
      <c r="F57" s="142">
        <v>1664.6</v>
      </c>
      <c r="G57" s="116">
        <v>11.3</v>
      </c>
    </row>
    <row r="58" spans="1:7" s="16" customFormat="1" ht="12.2" customHeight="1" x14ac:dyDescent="0.2">
      <c r="A58" s="16" t="s">
        <v>202</v>
      </c>
      <c r="B58" s="142">
        <v>0.5</v>
      </c>
      <c r="C58" s="142">
        <v>0</v>
      </c>
      <c r="D58" s="142">
        <v>0</v>
      </c>
      <c r="E58" s="142">
        <v>19.7</v>
      </c>
      <c r="F58" s="142">
        <v>20.2</v>
      </c>
      <c r="G58" s="116">
        <v>19.7</v>
      </c>
    </row>
    <row r="59" spans="1:7" s="16" customFormat="1" ht="15.2" customHeight="1" x14ac:dyDescent="0.2">
      <c r="A59" s="19" t="s">
        <v>59</v>
      </c>
      <c r="B59" s="142"/>
      <c r="C59" s="142"/>
      <c r="D59" s="142"/>
      <c r="E59" s="142"/>
      <c r="F59" s="142"/>
      <c r="G59" s="116"/>
    </row>
    <row r="60" spans="1:7" s="16" customFormat="1" ht="12.2" customHeight="1" x14ac:dyDescent="0.2">
      <c r="A60" s="16" t="s">
        <v>135</v>
      </c>
      <c r="B60" s="142">
        <v>1421.3</v>
      </c>
      <c r="C60" s="142">
        <v>34.5</v>
      </c>
      <c r="D60" s="142">
        <v>0</v>
      </c>
      <c r="E60" s="142">
        <v>135.1</v>
      </c>
      <c r="F60" s="142">
        <v>1591</v>
      </c>
      <c r="G60" s="116">
        <v>135.1</v>
      </c>
    </row>
    <row r="61" spans="1:7" s="16" customFormat="1" ht="15.2" customHeight="1" x14ac:dyDescent="0.2">
      <c r="A61" s="19" t="s">
        <v>259</v>
      </c>
      <c r="B61" s="142"/>
      <c r="C61" s="142"/>
      <c r="D61" s="142"/>
      <c r="E61" s="142"/>
      <c r="F61" s="142"/>
      <c r="G61" s="116"/>
    </row>
    <row r="62" spans="1:7" s="16" customFormat="1" ht="12.2" customHeight="1" x14ac:dyDescent="0.2">
      <c r="A62" s="16" t="s">
        <v>260</v>
      </c>
      <c r="B62" s="142">
        <v>44.3</v>
      </c>
      <c r="C62" s="142">
        <v>-0.4</v>
      </c>
      <c r="D62" s="142">
        <v>0</v>
      </c>
      <c r="E62" s="142">
        <v>0</v>
      </c>
      <c r="F62" s="142">
        <v>44</v>
      </c>
      <c r="G62" s="116">
        <v>0</v>
      </c>
    </row>
    <row r="63" spans="1:7" s="16" customFormat="1" ht="15.2" customHeight="1" x14ac:dyDescent="0.2">
      <c r="A63" s="19" t="s">
        <v>58</v>
      </c>
      <c r="B63" s="142"/>
      <c r="C63" s="142"/>
      <c r="D63" s="142"/>
      <c r="E63" s="142"/>
      <c r="F63" s="142"/>
      <c r="G63" s="116"/>
    </row>
    <row r="64" spans="1:7" s="16" customFormat="1" ht="12.2" customHeight="1" x14ac:dyDescent="0.2">
      <c r="A64" s="16" t="s">
        <v>72</v>
      </c>
      <c r="B64" s="142">
        <v>103.7</v>
      </c>
      <c r="C64" s="142">
        <v>8.1999999999999993</v>
      </c>
      <c r="D64" s="142">
        <v>0</v>
      </c>
      <c r="E64" s="142">
        <v>58.3</v>
      </c>
      <c r="F64" s="142">
        <v>170.2</v>
      </c>
      <c r="G64" s="116">
        <v>58.3</v>
      </c>
    </row>
    <row r="65" spans="1:7" s="16" customFormat="1" ht="12.2" customHeight="1" x14ac:dyDescent="0.2">
      <c r="A65" s="16" t="s">
        <v>227</v>
      </c>
      <c r="B65" s="142">
        <v>89.1</v>
      </c>
      <c r="C65" s="142">
        <v>0</v>
      </c>
      <c r="D65" s="142">
        <v>0</v>
      </c>
      <c r="E65" s="142">
        <v>404.8</v>
      </c>
      <c r="F65" s="142">
        <v>493.9</v>
      </c>
      <c r="G65" s="116">
        <v>275.5</v>
      </c>
    </row>
    <row r="66" spans="1:7" s="16" customFormat="1" ht="15.2" customHeight="1" x14ac:dyDescent="0.2">
      <c r="A66" s="19" t="s">
        <v>60</v>
      </c>
      <c r="B66" s="142"/>
      <c r="C66" s="142"/>
      <c r="D66" s="142"/>
      <c r="E66" s="142"/>
      <c r="F66" s="142"/>
      <c r="G66" s="116"/>
    </row>
    <row r="67" spans="1:7" s="16" customFormat="1" ht="11.25" x14ac:dyDescent="0.2">
      <c r="A67" s="16" t="s">
        <v>73</v>
      </c>
      <c r="B67" s="142">
        <v>51.4</v>
      </c>
      <c r="C67" s="142">
        <v>0</v>
      </c>
      <c r="D67" s="142">
        <v>0</v>
      </c>
      <c r="E67" s="142">
        <v>0.3</v>
      </c>
      <c r="F67" s="142">
        <v>51.7</v>
      </c>
      <c r="G67" s="116">
        <v>0.3</v>
      </c>
    </row>
    <row r="68" spans="1:7" s="16" customFormat="1" ht="15.2" customHeight="1" x14ac:dyDescent="0.2">
      <c r="A68" s="19" t="s">
        <v>56</v>
      </c>
      <c r="B68" s="142"/>
      <c r="C68" s="142"/>
      <c r="D68" s="142"/>
      <c r="E68" s="142"/>
      <c r="F68" s="142"/>
      <c r="G68" s="116"/>
    </row>
    <row r="69" spans="1:7" s="16" customFormat="1" ht="12.2" customHeight="1" x14ac:dyDescent="0.2">
      <c r="A69" s="16" t="s">
        <v>201</v>
      </c>
      <c r="B69" s="142">
        <v>1261.8</v>
      </c>
      <c r="C69" s="142">
        <v>-9.9</v>
      </c>
      <c r="D69" s="142">
        <v>0</v>
      </c>
      <c r="E69" s="142">
        <v>478.3</v>
      </c>
      <c r="F69" s="142">
        <v>1730.2</v>
      </c>
      <c r="G69" s="116">
        <v>478.3</v>
      </c>
    </row>
    <row r="70" spans="1:7" s="16" customFormat="1" ht="15.2" customHeight="1" x14ac:dyDescent="0.2">
      <c r="A70" s="19" t="s">
        <v>140</v>
      </c>
      <c r="B70" s="142"/>
      <c r="C70" s="142"/>
      <c r="D70" s="142"/>
      <c r="E70" s="142"/>
      <c r="F70" s="142"/>
      <c r="G70" s="116"/>
    </row>
    <row r="71" spans="1:7" s="16" customFormat="1" ht="11.25" x14ac:dyDescent="0.2">
      <c r="A71" s="16" t="s">
        <v>197</v>
      </c>
      <c r="B71" s="142">
        <v>233.6</v>
      </c>
      <c r="C71" s="142">
        <v>0.1</v>
      </c>
      <c r="D71" s="142">
        <v>0</v>
      </c>
      <c r="E71" s="142">
        <v>0</v>
      </c>
      <c r="F71" s="142">
        <v>233.7</v>
      </c>
      <c r="G71" s="116">
        <v>0</v>
      </c>
    </row>
    <row r="72" spans="1:7" s="16" customFormat="1" ht="11.25" x14ac:dyDescent="0.2">
      <c r="A72" s="16" t="s">
        <v>261</v>
      </c>
      <c r="B72" s="142">
        <v>9.9</v>
      </c>
      <c r="C72" s="142">
        <v>0</v>
      </c>
      <c r="D72" s="142">
        <v>0</v>
      </c>
      <c r="E72" s="142">
        <v>0.2</v>
      </c>
      <c r="F72" s="142">
        <v>10.1</v>
      </c>
      <c r="G72" s="116">
        <v>0.2</v>
      </c>
    </row>
    <row r="73" spans="1:7" s="16" customFormat="1" ht="12.2" customHeight="1" x14ac:dyDescent="0.2">
      <c r="A73" s="16" t="s">
        <v>228</v>
      </c>
      <c r="B73" s="142">
        <v>12.1</v>
      </c>
      <c r="C73" s="142">
        <v>0</v>
      </c>
      <c r="D73" s="142">
        <v>0</v>
      </c>
      <c r="E73" s="142">
        <v>4.5999999999999996</v>
      </c>
      <c r="F73" s="142">
        <v>16.600000000000001</v>
      </c>
      <c r="G73" s="116">
        <v>4.5999999999999996</v>
      </c>
    </row>
    <row r="74" spans="1:7" s="16" customFormat="1" ht="12.2" customHeight="1" x14ac:dyDescent="0.2">
      <c r="A74" s="16" t="s">
        <v>262</v>
      </c>
      <c r="B74" s="142">
        <v>36.9</v>
      </c>
      <c r="C74" s="142">
        <v>0</v>
      </c>
      <c r="D74" s="142">
        <v>0</v>
      </c>
      <c r="E74" s="142">
        <v>1.7</v>
      </c>
      <c r="F74" s="142">
        <v>38.6</v>
      </c>
      <c r="G74" s="116">
        <v>1.7</v>
      </c>
    </row>
    <row r="75" spans="1:7" s="16" customFormat="1" ht="15.2" customHeight="1" x14ac:dyDescent="0.2">
      <c r="A75" s="19" t="s">
        <v>63</v>
      </c>
      <c r="B75" s="142"/>
      <c r="C75" s="142"/>
      <c r="D75" s="142"/>
      <c r="E75" s="142"/>
      <c r="F75" s="142"/>
      <c r="G75" s="116"/>
    </row>
    <row r="76" spans="1:7" s="16" customFormat="1" ht="12.2" customHeight="1" x14ac:dyDescent="0.2">
      <c r="A76" s="16" t="s">
        <v>263</v>
      </c>
      <c r="B76" s="142">
        <v>102.1</v>
      </c>
      <c r="C76" s="142">
        <v>0</v>
      </c>
      <c r="D76" s="142">
        <v>0</v>
      </c>
      <c r="E76" s="142">
        <v>10</v>
      </c>
      <c r="F76" s="142">
        <v>112.1</v>
      </c>
      <c r="G76" s="116">
        <v>10</v>
      </c>
    </row>
    <row r="77" spans="1:7" s="16" customFormat="1" ht="15.2" customHeight="1" x14ac:dyDescent="0.2">
      <c r="A77" s="19" t="s">
        <v>189</v>
      </c>
      <c r="B77" s="142"/>
      <c r="C77" s="142"/>
      <c r="D77" s="142"/>
      <c r="E77" s="142"/>
      <c r="F77" s="142"/>
      <c r="G77" s="116"/>
    </row>
    <row r="78" spans="1:7" s="16" customFormat="1" ht="12.2" customHeight="1" x14ac:dyDescent="0.2">
      <c r="A78" s="16" t="s">
        <v>78</v>
      </c>
      <c r="B78" s="142">
        <v>582.79999999999995</v>
      </c>
      <c r="C78" s="142">
        <v>9.1</v>
      </c>
      <c r="D78" s="142">
        <v>0</v>
      </c>
      <c r="E78" s="142">
        <v>76.3</v>
      </c>
      <c r="F78" s="142">
        <v>668.1</v>
      </c>
      <c r="G78" s="116">
        <v>76.3</v>
      </c>
    </row>
    <row r="79" spans="1:7" s="16" customFormat="1" ht="15.2" customHeight="1" x14ac:dyDescent="0.2">
      <c r="A79" s="19" t="s">
        <v>264</v>
      </c>
      <c r="B79" s="142"/>
      <c r="C79" s="142"/>
      <c r="D79" s="142"/>
      <c r="E79" s="142"/>
      <c r="F79" s="142"/>
      <c r="G79" s="116"/>
    </row>
    <row r="80" spans="1:7" s="16" customFormat="1" ht="12.2" customHeight="1" x14ac:dyDescent="0.2">
      <c r="A80" s="16" t="s">
        <v>265</v>
      </c>
      <c r="B80" s="142">
        <v>126.7</v>
      </c>
      <c r="C80" s="142">
        <v>-0.1</v>
      </c>
      <c r="D80" s="142">
        <v>0</v>
      </c>
      <c r="E80" s="142">
        <v>0</v>
      </c>
      <c r="F80" s="142">
        <v>126.5</v>
      </c>
      <c r="G80" s="116">
        <v>0</v>
      </c>
    </row>
    <row r="81" spans="1:7" s="16" customFormat="1" ht="15.2" customHeight="1" x14ac:dyDescent="0.2">
      <c r="A81" s="19" t="s">
        <v>55</v>
      </c>
      <c r="B81" s="142"/>
      <c r="C81" s="142"/>
      <c r="D81" s="142"/>
      <c r="E81" s="142"/>
      <c r="F81" s="142"/>
      <c r="G81" s="116"/>
    </row>
    <row r="82" spans="1:7" s="16" customFormat="1" ht="12" customHeight="1" x14ac:dyDescent="0.2">
      <c r="A82" s="16" t="s">
        <v>229</v>
      </c>
      <c r="B82" s="142">
        <v>370.7</v>
      </c>
      <c r="C82" s="142">
        <v>1</v>
      </c>
      <c r="D82" s="142">
        <v>0</v>
      </c>
      <c r="E82" s="142">
        <v>1.3</v>
      </c>
      <c r="F82" s="142">
        <v>373.1</v>
      </c>
      <c r="G82" s="116">
        <v>1.3</v>
      </c>
    </row>
    <row r="83" spans="1:7" s="16" customFormat="1" ht="15.2" customHeight="1" x14ac:dyDescent="0.2">
      <c r="A83" s="19" t="s">
        <v>266</v>
      </c>
      <c r="B83" s="142"/>
      <c r="C83" s="142"/>
      <c r="D83" s="142"/>
      <c r="E83" s="142"/>
      <c r="F83" s="142"/>
      <c r="G83" s="116"/>
    </row>
    <row r="84" spans="1:7" s="16" customFormat="1" ht="12" customHeight="1" thickBot="1" x14ac:dyDescent="0.25">
      <c r="A84" s="16" t="s">
        <v>149</v>
      </c>
      <c r="B84" s="170">
        <v>138.4</v>
      </c>
      <c r="C84" s="170">
        <v>0</v>
      </c>
      <c r="D84" s="170">
        <v>0</v>
      </c>
      <c r="E84" s="170">
        <v>10.7</v>
      </c>
      <c r="F84" s="170">
        <v>149.1</v>
      </c>
      <c r="G84" s="171">
        <v>10.7</v>
      </c>
    </row>
    <row r="85" spans="1:7" ht="15" customHeight="1" x14ac:dyDescent="0.2">
      <c r="A85" s="18" t="s">
        <v>33</v>
      </c>
      <c r="B85" s="172"/>
      <c r="C85" s="172">
        <v>0</v>
      </c>
      <c r="D85" s="172">
        <v>21.5</v>
      </c>
      <c r="E85" s="172">
        <v>2441.6</v>
      </c>
      <c r="F85" s="172"/>
      <c r="G85" s="173">
        <v>2258.4</v>
      </c>
    </row>
    <row r="86" spans="1:7" x14ac:dyDescent="0.2">
      <c r="B86" s="162"/>
      <c r="C86" s="162"/>
      <c r="D86" s="162"/>
      <c r="E86" s="162"/>
      <c r="F86" s="162"/>
      <c r="G86" s="163"/>
    </row>
    <row r="87" spans="1:7" ht="12.2" customHeight="1" x14ac:dyDescent="0.2">
      <c r="A87" s="18" t="s">
        <v>48</v>
      </c>
      <c r="B87" s="161"/>
      <c r="C87" s="161"/>
      <c r="D87" s="161"/>
      <c r="E87" s="161"/>
      <c r="F87" s="161"/>
      <c r="G87" s="163"/>
    </row>
    <row r="88" spans="1:7" s="16" customFormat="1" ht="15.2" customHeight="1" x14ac:dyDescent="0.2">
      <c r="A88" s="19" t="s">
        <v>268</v>
      </c>
      <c r="B88" s="161"/>
      <c r="C88" s="161"/>
      <c r="D88" s="161"/>
      <c r="E88" s="161"/>
      <c r="F88" s="161"/>
      <c r="G88" s="163"/>
    </row>
    <row r="89" spans="1:7" s="16" customFormat="1" ht="14.25" x14ac:dyDescent="0.2">
      <c r="A89" s="16" t="s">
        <v>269</v>
      </c>
      <c r="B89" s="174" t="s">
        <v>294</v>
      </c>
      <c r="C89" s="142">
        <v>0</v>
      </c>
      <c r="D89" s="142">
        <v>0</v>
      </c>
      <c r="E89" s="142">
        <v>0.3</v>
      </c>
      <c r="F89" s="142">
        <v>0.4</v>
      </c>
      <c r="G89" s="116">
        <v>0.3</v>
      </c>
    </row>
    <row r="90" spans="1:7" s="16" customFormat="1" ht="15.2" customHeight="1" x14ac:dyDescent="0.2">
      <c r="A90" s="19" t="s">
        <v>47</v>
      </c>
      <c r="B90" s="142"/>
      <c r="C90" s="142"/>
      <c r="D90" s="142"/>
      <c r="E90" s="142"/>
      <c r="F90" s="142"/>
      <c r="G90" s="116"/>
    </row>
    <row r="91" spans="1:7" s="16" customFormat="1" ht="12.2" customHeight="1" x14ac:dyDescent="0.2">
      <c r="A91" s="16" t="s">
        <v>106</v>
      </c>
      <c r="B91" s="142">
        <v>0.1</v>
      </c>
      <c r="C91" s="142">
        <v>0</v>
      </c>
      <c r="D91" s="142">
        <v>0</v>
      </c>
      <c r="E91" s="142">
        <v>0.5</v>
      </c>
      <c r="F91" s="142">
        <v>0.5</v>
      </c>
      <c r="G91" s="116">
        <v>0.5</v>
      </c>
    </row>
    <row r="92" spans="1:7" s="16" customFormat="1" ht="12.2" customHeight="1" x14ac:dyDescent="0.2">
      <c r="A92" s="16" t="s">
        <v>270</v>
      </c>
      <c r="B92" s="142">
        <v>21.7</v>
      </c>
      <c r="C92" s="142">
        <v>0</v>
      </c>
      <c r="D92" s="142">
        <v>0</v>
      </c>
      <c r="E92" s="142">
        <v>65.900000000000006</v>
      </c>
      <c r="F92" s="142">
        <v>87.5</v>
      </c>
      <c r="G92" s="116">
        <v>10.8</v>
      </c>
    </row>
    <row r="93" spans="1:7" s="16" customFormat="1" ht="12.2" customHeight="1" x14ac:dyDescent="0.2">
      <c r="A93" s="16" t="s">
        <v>230</v>
      </c>
      <c r="B93" s="142">
        <v>63.7</v>
      </c>
      <c r="C93" s="142">
        <v>-56.1</v>
      </c>
      <c r="D93" s="142">
        <v>0</v>
      </c>
      <c r="E93" s="142">
        <v>0</v>
      </c>
      <c r="F93" s="142">
        <v>7.6</v>
      </c>
      <c r="G93" s="116">
        <v>0</v>
      </c>
    </row>
    <row r="94" spans="1:7" s="16" customFormat="1" ht="12.2" customHeight="1" x14ac:dyDescent="0.2">
      <c r="A94" s="16" t="s">
        <v>301</v>
      </c>
      <c r="B94" s="142">
        <v>0</v>
      </c>
      <c r="C94" s="142">
        <v>0</v>
      </c>
      <c r="D94" s="142">
        <v>15.9</v>
      </c>
      <c r="E94" s="142">
        <v>0</v>
      </c>
      <c r="F94" s="142">
        <v>15.9</v>
      </c>
      <c r="G94" s="116">
        <v>15.9</v>
      </c>
    </row>
    <row r="95" spans="1:7" s="16" customFormat="1" ht="12.2" customHeight="1" x14ac:dyDescent="0.2">
      <c r="A95" s="16" t="s">
        <v>285</v>
      </c>
      <c r="B95" s="142">
        <v>0</v>
      </c>
      <c r="C95" s="142">
        <v>0</v>
      </c>
      <c r="D95" s="142">
        <v>1.4</v>
      </c>
      <c r="E95" s="142">
        <v>0</v>
      </c>
      <c r="F95" s="142">
        <v>1.4</v>
      </c>
      <c r="G95" s="116">
        <v>1.4</v>
      </c>
    </row>
    <row r="96" spans="1:7" s="16" customFormat="1" ht="15.2" customHeight="1" x14ac:dyDescent="0.2">
      <c r="A96" s="19" t="s">
        <v>123</v>
      </c>
      <c r="B96" s="142"/>
      <c r="C96" s="142"/>
      <c r="D96" s="142"/>
      <c r="E96" s="142"/>
      <c r="F96" s="142"/>
      <c r="G96" s="116"/>
    </row>
    <row r="97" spans="1:7" s="16" customFormat="1" ht="12.2" customHeight="1" x14ac:dyDescent="0.2">
      <c r="A97" s="16" t="s">
        <v>271</v>
      </c>
      <c r="B97" s="142">
        <v>0.3</v>
      </c>
      <c r="C97" s="142">
        <v>0</v>
      </c>
      <c r="D97" s="142">
        <v>0</v>
      </c>
      <c r="E97" s="142">
        <v>0.5</v>
      </c>
      <c r="F97" s="142">
        <v>0.8</v>
      </c>
      <c r="G97" s="116">
        <v>0.5</v>
      </c>
    </row>
    <row r="98" spans="1:7" s="16" customFormat="1" ht="15" customHeight="1" x14ac:dyDescent="0.2">
      <c r="A98" s="19" t="s">
        <v>57</v>
      </c>
      <c r="B98" s="142"/>
      <c r="C98" s="142"/>
      <c r="D98" s="142"/>
      <c r="E98" s="142"/>
      <c r="F98" s="142"/>
      <c r="G98" s="116"/>
    </row>
    <row r="99" spans="1:7" s="16" customFormat="1" ht="14.25" x14ac:dyDescent="0.2">
      <c r="A99" s="16" t="s">
        <v>272</v>
      </c>
      <c r="B99" s="142">
        <v>74.900000000000006</v>
      </c>
      <c r="C99" s="142">
        <v>0</v>
      </c>
      <c r="D99" s="142">
        <v>0</v>
      </c>
      <c r="E99" s="174" t="s">
        <v>294</v>
      </c>
      <c r="F99" s="142">
        <v>74.900000000000006</v>
      </c>
      <c r="G99" s="116">
        <v>0</v>
      </c>
    </row>
    <row r="100" spans="1:7" s="16" customFormat="1" ht="15" customHeight="1" x14ac:dyDescent="0.2">
      <c r="A100" s="19" t="s">
        <v>253</v>
      </c>
      <c r="B100" s="142"/>
      <c r="C100" s="142"/>
      <c r="D100" s="142"/>
      <c r="E100" s="142"/>
      <c r="F100" s="142"/>
      <c r="G100" s="116"/>
    </row>
    <row r="101" spans="1:7" s="16" customFormat="1" ht="12.2" customHeight="1" x14ac:dyDescent="0.2">
      <c r="A101" s="16" t="s">
        <v>273</v>
      </c>
      <c r="B101" s="142">
        <v>3.9</v>
      </c>
      <c r="C101" s="142">
        <v>0</v>
      </c>
      <c r="D101" s="142">
        <v>0</v>
      </c>
      <c r="E101" s="142">
        <v>0.1</v>
      </c>
      <c r="F101" s="142">
        <v>4</v>
      </c>
      <c r="G101" s="116">
        <v>0</v>
      </c>
    </row>
    <row r="102" spans="1:7" s="16" customFormat="1" ht="15" customHeight="1" x14ac:dyDescent="0.2">
      <c r="A102" s="19" t="s">
        <v>54</v>
      </c>
      <c r="B102" s="142"/>
      <c r="C102" s="142"/>
      <c r="D102" s="142"/>
      <c r="E102" s="142"/>
      <c r="F102" s="142"/>
      <c r="G102" s="116"/>
    </row>
    <row r="103" spans="1:7" s="16" customFormat="1" ht="12.2" customHeight="1" x14ac:dyDescent="0.2">
      <c r="A103" s="16" t="s">
        <v>274</v>
      </c>
      <c r="B103" s="142">
        <v>340</v>
      </c>
      <c r="C103" s="142">
        <v>11.5</v>
      </c>
      <c r="D103" s="142">
        <v>0</v>
      </c>
      <c r="E103" s="142">
        <v>0</v>
      </c>
      <c r="F103" s="142">
        <v>351.5</v>
      </c>
      <c r="G103" s="116">
        <v>0</v>
      </c>
    </row>
    <row r="104" spans="1:7" s="16" customFormat="1" ht="15" customHeight="1" x14ac:dyDescent="0.2">
      <c r="A104" s="19" t="s">
        <v>214</v>
      </c>
      <c r="B104" s="142"/>
      <c r="C104" s="142"/>
      <c r="D104" s="142"/>
      <c r="E104" s="142"/>
      <c r="F104" s="142"/>
      <c r="G104" s="116"/>
    </row>
    <row r="105" spans="1:7" s="16" customFormat="1" ht="12.2" customHeight="1" x14ac:dyDescent="0.2">
      <c r="A105" s="16" t="s">
        <v>275</v>
      </c>
      <c r="B105" s="142">
        <v>24.3</v>
      </c>
      <c r="C105" s="142">
        <v>-11.5</v>
      </c>
      <c r="D105" s="142">
        <v>0</v>
      </c>
      <c r="E105" s="142">
        <v>0</v>
      </c>
      <c r="F105" s="142">
        <v>12.8</v>
      </c>
      <c r="G105" s="116">
        <v>0</v>
      </c>
    </row>
    <row r="106" spans="1:7" s="16" customFormat="1" ht="15" customHeight="1" x14ac:dyDescent="0.2">
      <c r="A106" s="19" t="s">
        <v>190</v>
      </c>
      <c r="B106" s="142"/>
      <c r="C106" s="142"/>
      <c r="D106" s="142"/>
      <c r="E106" s="142"/>
      <c r="F106" s="142"/>
      <c r="G106" s="116"/>
    </row>
    <row r="107" spans="1:7" s="16" customFormat="1" ht="12.2" customHeight="1" x14ac:dyDescent="0.2">
      <c r="A107" s="16" t="s">
        <v>205</v>
      </c>
      <c r="B107" s="142">
        <v>564.5</v>
      </c>
      <c r="C107" s="142">
        <v>40.299999999999997</v>
      </c>
      <c r="D107" s="142">
        <v>0</v>
      </c>
      <c r="E107" s="142">
        <v>0</v>
      </c>
      <c r="F107" s="142">
        <v>604.79999999999995</v>
      </c>
      <c r="G107" s="116">
        <v>0</v>
      </c>
    </row>
    <row r="108" spans="1:7" s="16" customFormat="1" ht="15" customHeight="1" x14ac:dyDescent="0.2">
      <c r="A108" s="19" t="s">
        <v>203</v>
      </c>
      <c r="B108" s="142"/>
      <c r="C108" s="142"/>
      <c r="D108" s="142"/>
      <c r="E108" s="142"/>
      <c r="F108" s="142"/>
      <c r="G108" s="116"/>
    </row>
    <row r="109" spans="1:7" s="16" customFormat="1" ht="12.2" customHeight="1" x14ac:dyDescent="0.2">
      <c r="A109" s="16" t="s">
        <v>206</v>
      </c>
      <c r="B109" s="142">
        <v>87.8</v>
      </c>
      <c r="C109" s="142">
        <v>2.6</v>
      </c>
      <c r="D109" s="142">
        <v>0</v>
      </c>
      <c r="E109" s="142">
        <v>14.5</v>
      </c>
      <c r="F109" s="142">
        <v>104.9</v>
      </c>
      <c r="G109" s="116">
        <v>14.5</v>
      </c>
    </row>
    <row r="110" spans="1:7" s="16" customFormat="1" ht="15.2" customHeight="1" x14ac:dyDescent="0.2">
      <c r="A110" s="19" t="s">
        <v>129</v>
      </c>
      <c r="B110" s="142"/>
      <c r="C110" s="142"/>
      <c r="D110" s="142"/>
      <c r="E110" s="142"/>
      <c r="F110" s="142"/>
      <c r="G110" s="116"/>
    </row>
    <row r="111" spans="1:7" s="16" customFormat="1" ht="12.2" customHeight="1" x14ac:dyDescent="0.2">
      <c r="A111" s="16" t="s">
        <v>231</v>
      </c>
      <c r="B111" s="142">
        <v>140.5</v>
      </c>
      <c r="C111" s="142">
        <v>4.3</v>
      </c>
      <c r="D111" s="142">
        <v>0</v>
      </c>
      <c r="E111" s="142">
        <v>0</v>
      </c>
      <c r="F111" s="142">
        <v>144.80000000000001</v>
      </c>
      <c r="G111" s="116">
        <v>0</v>
      </c>
    </row>
    <row r="112" spans="1:7" s="16" customFormat="1" ht="15.2" customHeight="1" x14ac:dyDescent="0.2">
      <c r="A112" s="19" t="s">
        <v>59</v>
      </c>
      <c r="B112" s="142"/>
      <c r="C112" s="142"/>
      <c r="D112" s="142"/>
      <c r="E112" s="142"/>
      <c r="F112" s="142"/>
      <c r="G112" s="116"/>
    </row>
    <row r="113" spans="1:7" s="16" customFormat="1" ht="12.2" customHeight="1" x14ac:dyDescent="0.2">
      <c r="A113" s="16" t="s">
        <v>276</v>
      </c>
      <c r="B113" s="142">
        <v>114</v>
      </c>
      <c r="C113" s="142">
        <v>4</v>
      </c>
      <c r="D113" s="142">
        <v>0</v>
      </c>
      <c r="E113" s="142">
        <v>21.1</v>
      </c>
      <c r="F113" s="142">
        <v>139.1</v>
      </c>
      <c r="G113" s="116">
        <v>0</v>
      </c>
    </row>
    <row r="114" spans="1:7" s="16" customFormat="1" ht="15.2" customHeight="1" x14ac:dyDescent="0.2">
      <c r="A114" s="19" t="s">
        <v>60</v>
      </c>
      <c r="B114" s="142"/>
      <c r="C114" s="142"/>
      <c r="D114" s="142"/>
      <c r="E114" s="142"/>
      <c r="F114" s="142"/>
      <c r="G114" s="116"/>
    </row>
    <row r="115" spans="1:7" s="16" customFormat="1" ht="12.2" customHeight="1" x14ac:dyDescent="0.2">
      <c r="A115" s="16" t="s">
        <v>277</v>
      </c>
      <c r="B115" s="142">
        <v>0.1</v>
      </c>
      <c r="C115" s="142">
        <v>0</v>
      </c>
      <c r="D115" s="142">
        <v>0</v>
      </c>
      <c r="E115" s="142">
        <v>2.1</v>
      </c>
      <c r="F115" s="142">
        <v>2.2999999999999998</v>
      </c>
      <c r="G115" s="116">
        <v>2.1</v>
      </c>
    </row>
    <row r="116" spans="1:7" s="16" customFormat="1" ht="15.2" customHeight="1" x14ac:dyDescent="0.2">
      <c r="A116" s="19" t="s">
        <v>56</v>
      </c>
      <c r="B116" s="142"/>
      <c r="C116" s="142"/>
      <c r="D116" s="142"/>
      <c r="E116" s="142"/>
      <c r="F116" s="142"/>
      <c r="G116" s="116"/>
    </row>
    <row r="117" spans="1:7" s="16" customFormat="1" ht="12.2" customHeight="1" x14ac:dyDescent="0.2">
      <c r="A117" s="16" t="s">
        <v>232</v>
      </c>
      <c r="B117" s="142">
        <v>222.2</v>
      </c>
      <c r="C117" s="142">
        <v>4</v>
      </c>
      <c r="D117" s="142">
        <v>0</v>
      </c>
      <c r="E117" s="142">
        <v>102.6</v>
      </c>
      <c r="F117" s="142">
        <v>328.8</v>
      </c>
      <c r="G117" s="116">
        <v>102.3</v>
      </c>
    </row>
    <row r="118" spans="1:7" s="16" customFormat="1" ht="15.2" customHeight="1" x14ac:dyDescent="0.2">
      <c r="A118" s="19" t="s">
        <v>140</v>
      </c>
      <c r="B118" s="142"/>
      <c r="C118" s="142"/>
      <c r="D118" s="142"/>
      <c r="E118" s="142"/>
      <c r="F118" s="142"/>
      <c r="G118" s="116"/>
    </row>
    <row r="119" spans="1:7" s="16" customFormat="1" ht="12.2" customHeight="1" x14ac:dyDescent="0.2">
      <c r="A119" s="16" t="s">
        <v>278</v>
      </c>
      <c r="B119" s="142">
        <v>72.5</v>
      </c>
      <c r="C119" s="142">
        <v>0.1</v>
      </c>
      <c r="D119" s="142">
        <v>0</v>
      </c>
      <c r="E119" s="142">
        <v>0</v>
      </c>
      <c r="F119" s="142">
        <v>72.5</v>
      </c>
      <c r="G119" s="116">
        <v>0</v>
      </c>
    </row>
    <row r="120" spans="1:7" s="16" customFormat="1" ht="12.2" customHeight="1" x14ac:dyDescent="0.2">
      <c r="A120" s="16" t="s">
        <v>279</v>
      </c>
      <c r="B120" s="142">
        <v>1.9</v>
      </c>
      <c r="C120" s="142">
        <v>0</v>
      </c>
      <c r="D120" s="142">
        <v>0</v>
      </c>
      <c r="E120" s="142">
        <v>1.2</v>
      </c>
      <c r="F120" s="142">
        <v>3.1</v>
      </c>
      <c r="G120" s="116">
        <v>1.2</v>
      </c>
    </row>
    <row r="121" spans="1:7" s="16" customFormat="1" ht="15.2" customHeight="1" x14ac:dyDescent="0.2">
      <c r="A121" s="19" t="s">
        <v>280</v>
      </c>
      <c r="B121" s="142"/>
      <c r="C121" s="142"/>
      <c r="D121" s="142"/>
      <c r="E121" s="142"/>
      <c r="F121" s="142"/>
      <c r="G121" s="116"/>
    </row>
    <row r="122" spans="1:7" s="16" customFormat="1" ht="12.2" customHeight="1" x14ac:dyDescent="0.2">
      <c r="A122" s="16" t="s">
        <v>281</v>
      </c>
      <c r="B122" s="142">
        <v>38.799999999999997</v>
      </c>
      <c r="C122" s="142">
        <v>0</v>
      </c>
      <c r="D122" s="142">
        <v>0</v>
      </c>
      <c r="E122" s="142">
        <v>0.5</v>
      </c>
      <c r="F122" s="142">
        <v>39.299999999999997</v>
      </c>
      <c r="G122" s="116">
        <v>0.5</v>
      </c>
    </row>
    <row r="123" spans="1:7" s="16" customFormat="1" ht="12.2" customHeight="1" x14ac:dyDescent="0.2">
      <c r="A123" s="19" t="s">
        <v>282</v>
      </c>
      <c r="B123" s="142"/>
      <c r="C123" s="142"/>
      <c r="D123" s="142"/>
      <c r="E123" s="142"/>
      <c r="F123" s="142"/>
      <c r="G123" s="116"/>
    </row>
    <row r="124" spans="1:7" s="16" customFormat="1" ht="12.2" customHeight="1" x14ac:dyDescent="0.2">
      <c r="A124" s="16" t="s">
        <v>283</v>
      </c>
      <c r="B124" s="142">
        <v>239</v>
      </c>
      <c r="C124" s="142">
        <v>0.6</v>
      </c>
      <c r="D124" s="142">
        <v>0</v>
      </c>
      <c r="E124" s="142">
        <v>64.8</v>
      </c>
      <c r="F124" s="142">
        <v>304.39999999999998</v>
      </c>
      <c r="G124" s="116">
        <v>64.2</v>
      </c>
    </row>
    <row r="125" spans="1:7" s="16" customFormat="1" ht="15.2" customHeight="1" x14ac:dyDescent="0.2">
      <c r="A125" s="19" t="s">
        <v>55</v>
      </c>
      <c r="B125" s="142"/>
      <c r="C125" s="142"/>
      <c r="D125" s="142"/>
      <c r="E125" s="142"/>
      <c r="F125" s="142"/>
      <c r="G125" s="116"/>
    </row>
    <row r="126" spans="1:7" s="16" customFormat="1" ht="12.2" customHeight="1" x14ac:dyDescent="0.2">
      <c r="A126" s="16" t="s">
        <v>233</v>
      </c>
      <c r="B126" s="142">
        <v>94.4</v>
      </c>
      <c r="C126" s="142">
        <v>0.1</v>
      </c>
      <c r="D126" s="142">
        <v>0</v>
      </c>
      <c r="E126" s="142">
        <v>0</v>
      </c>
      <c r="F126" s="142">
        <v>94.5</v>
      </c>
      <c r="G126" s="116">
        <v>0</v>
      </c>
    </row>
    <row r="127" spans="1:7" s="16" customFormat="1" ht="15.2" customHeight="1" x14ac:dyDescent="0.2">
      <c r="A127" s="19" t="s">
        <v>266</v>
      </c>
      <c r="B127" s="142"/>
      <c r="C127" s="142"/>
      <c r="D127" s="142"/>
      <c r="E127" s="142"/>
      <c r="F127" s="142"/>
      <c r="G127" s="116"/>
    </row>
    <row r="128" spans="1:7" s="16" customFormat="1" ht="12.2" customHeight="1" thickBot="1" x14ac:dyDescent="0.25">
      <c r="A128" s="16" t="s">
        <v>284</v>
      </c>
      <c r="B128" s="142">
        <v>4</v>
      </c>
      <c r="C128" s="170">
        <v>0</v>
      </c>
      <c r="D128" s="142">
        <v>0</v>
      </c>
      <c r="E128" s="142">
        <v>15.8</v>
      </c>
      <c r="F128" s="142">
        <v>19.899999999999999</v>
      </c>
      <c r="G128" s="116">
        <v>15.8</v>
      </c>
    </row>
    <row r="129" spans="1:7" ht="15" customHeight="1" x14ac:dyDescent="0.2">
      <c r="A129" s="18" t="s">
        <v>49</v>
      </c>
      <c r="B129" s="164"/>
      <c r="C129" s="142">
        <v>0</v>
      </c>
      <c r="D129" s="165">
        <v>17.3</v>
      </c>
      <c r="E129" s="166">
        <v>290</v>
      </c>
      <c r="F129" s="165"/>
      <c r="G129" s="167">
        <v>230.1</v>
      </c>
    </row>
    <row r="130" spans="1:7" ht="15" customHeight="1" x14ac:dyDescent="0.2">
      <c r="A130" s="18" t="s">
        <v>32</v>
      </c>
      <c r="B130" s="168"/>
      <c r="C130" s="169"/>
      <c r="D130" s="169"/>
      <c r="E130" s="169"/>
      <c r="F130" s="169"/>
      <c r="G130" s="173">
        <v>2488.5</v>
      </c>
    </row>
    <row r="131" spans="1:7" ht="12.2" customHeight="1" x14ac:dyDescent="0.2">
      <c r="A131" s="180" t="s">
        <v>309</v>
      </c>
      <c r="B131" s="12"/>
      <c r="C131" s="12"/>
      <c r="D131" s="12"/>
      <c r="E131" s="12"/>
      <c r="F131" s="12"/>
      <c r="G131" s="136"/>
    </row>
    <row r="132" spans="1:7" ht="12.2" customHeight="1" x14ac:dyDescent="0.2">
      <c r="A132" s="16" t="s">
        <v>310</v>
      </c>
      <c r="B132" s="12"/>
      <c r="C132" s="12"/>
      <c r="D132" s="12"/>
      <c r="E132" s="12"/>
      <c r="F132" s="12"/>
      <c r="G132" s="136"/>
    </row>
    <row r="133" spans="1:7" ht="12.2" customHeight="1" x14ac:dyDescent="0.2">
      <c r="A133" s="16" t="s">
        <v>304</v>
      </c>
      <c r="B133" s="12"/>
      <c r="C133" s="12"/>
      <c r="D133" s="12"/>
      <c r="E133" s="12"/>
      <c r="F133" s="12"/>
      <c r="G133" s="9"/>
    </row>
  </sheetData>
  <mergeCells count="8">
    <mergeCell ref="A2:G2"/>
    <mergeCell ref="A3:G3"/>
    <mergeCell ref="B4:B6"/>
    <mergeCell ref="C4:C6"/>
    <mergeCell ref="D4:E4"/>
    <mergeCell ref="F4:F6"/>
    <mergeCell ref="G4:G6"/>
    <mergeCell ref="E5:E6"/>
  </mergeCells>
  <printOptions gridLines="1"/>
  <pageMargins left="0.25" right="0.25" top="0.75" bottom="0.75" header="0.3" footer="0.3"/>
  <pageSetup paperSize="9" scale="9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7FEF-B759-4D7B-9A07-EBC4A57FE328}">
  <dimension ref="A1:F24"/>
  <sheetViews>
    <sheetView showGridLines="0" workbookViewId="0"/>
  </sheetViews>
  <sheetFormatPr defaultRowHeight="12.75" x14ac:dyDescent="0.2"/>
  <cols>
    <col min="1" max="1" width="14.5703125" customWidth="1"/>
    <col min="2" max="2" width="57.7109375" customWidth="1"/>
    <col min="3" max="3" width="9.5703125" customWidth="1"/>
    <col min="4" max="4" width="4.5703125" customWidth="1"/>
  </cols>
  <sheetData>
    <row r="1" spans="1:6" x14ac:dyDescent="0.2">
      <c r="A1" s="146" t="s">
        <v>311</v>
      </c>
    </row>
    <row r="2" spans="1:6" ht="15.6" customHeight="1" x14ac:dyDescent="0.25">
      <c r="A2" s="188" t="s">
        <v>219</v>
      </c>
      <c r="B2" s="188"/>
      <c r="C2" s="188"/>
      <c r="D2" s="188"/>
    </row>
    <row r="3" spans="1:6" ht="53.25" customHeight="1" x14ac:dyDescent="0.2">
      <c r="A3" s="145"/>
      <c r="B3" s="144"/>
      <c r="C3" s="198" t="s">
        <v>218</v>
      </c>
      <c r="D3" s="198"/>
    </row>
    <row r="4" spans="1:6" x14ac:dyDescent="0.2">
      <c r="A4" s="148" t="s">
        <v>217</v>
      </c>
      <c r="B4" s="150"/>
      <c r="C4" s="149" t="s">
        <v>0</v>
      </c>
    </row>
    <row r="5" spans="1:6" x14ac:dyDescent="0.2">
      <c r="A5" s="148"/>
      <c r="B5" s="150"/>
      <c r="C5" s="149"/>
    </row>
    <row r="6" spans="1:6" x14ac:dyDescent="0.2">
      <c r="A6" s="151">
        <v>5</v>
      </c>
      <c r="B6" s="152" t="s">
        <v>299</v>
      </c>
      <c r="C6" s="153">
        <v>0.3</v>
      </c>
      <c r="F6" s="181"/>
    </row>
    <row r="7" spans="1:6" x14ac:dyDescent="0.2">
      <c r="A7" s="151">
        <v>20</v>
      </c>
      <c r="B7" s="152" t="s">
        <v>216</v>
      </c>
      <c r="C7" s="153">
        <v>20.6</v>
      </c>
      <c r="F7" s="181"/>
    </row>
    <row r="8" spans="1:6" ht="14.25" x14ac:dyDescent="0.2">
      <c r="A8" s="151">
        <v>43</v>
      </c>
      <c r="B8" s="152" t="s">
        <v>215</v>
      </c>
      <c r="C8" s="176" t="s">
        <v>314</v>
      </c>
      <c r="F8" s="181"/>
    </row>
    <row r="9" spans="1:6" x14ac:dyDescent="0.2">
      <c r="A9" s="151">
        <v>51</v>
      </c>
      <c r="B9" s="152" t="s">
        <v>54</v>
      </c>
      <c r="C9" s="153">
        <v>37.9</v>
      </c>
      <c r="F9" s="181"/>
    </row>
    <row r="10" spans="1:6" x14ac:dyDescent="0.2">
      <c r="A10" s="151">
        <v>52</v>
      </c>
      <c r="B10" s="154" t="s">
        <v>214</v>
      </c>
      <c r="C10" s="153">
        <v>0.2</v>
      </c>
      <c r="F10" s="181"/>
    </row>
    <row r="11" spans="1:6" ht="14.25" x14ac:dyDescent="0.2">
      <c r="A11" s="151">
        <v>55</v>
      </c>
      <c r="B11" s="154" t="s">
        <v>213</v>
      </c>
      <c r="C11" s="176" t="s">
        <v>314</v>
      </c>
      <c r="F11" s="181"/>
    </row>
    <row r="12" spans="1:6" x14ac:dyDescent="0.2">
      <c r="A12" s="151">
        <v>57</v>
      </c>
      <c r="B12" s="152" t="s">
        <v>212</v>
      </c>
      <c r="C12" s="153">
        <v>1.2</v>
      </c>
      <c r="F12" s="181"/>
    </row>
    <row r="13" spans="1:6" ht="15.75" customHeight="1" x14ac:dyDescent="0.2">
      <c r="A13" s="151">
        <v>60</v>
      </c>
      <c r="B13" s="152" t="s">
        <v>129</v>
      </c>
      <c r="C13" s="153">
        <v>46</v>
      </c>
      <c r="F13" s="181"/>
    </row>
    <row r="14" spans="1:6" x14ac:dyDescent="0.2">
      <c r="A14" s="151">
        <v>62</v>
      </c>
      <c r="B14" s="152" t="s">
        <v>211</v>
      </c>
      <c r="C14" s="153">
        <v>34.200000000000003</v>
      </c>
      <c r="F14" s="181"/>
    </row>
    <row r="15" spans="1:6" x14ac:dyDescent="0.2">
      <c r="A15" s="151">
        <v>64</v>
      </c>
      <c r="B15" s="154" t="s">
        <v>210</v>
      </c>
      <c r="C15" s="153">
        <v>8.1999999999999993</v>
      </c>
      <c r="F15" s="181"/>
    </row>
    <row r="16" spans="1:6" x14ac:dyDescent="0.2">
      <c r="A16" s="151">
        <v>71</v>
      </c>
      <c r="B16" s="152" t="s">
        <v>287</v>
      </c>
      <c r="C16" s="153">
        <v>2.8</v>
      </c>
      <c r="F16" s="181"/>
    </row>
    <row r="17" spans="1:6" x14ac:dyDescent="0.2">
      <c r="A17" s="151">
        <v>73</v>
      </c>
      <c r="B17" s="152" t="s">
        <v>286</v>
      </c>
      <c r="C17" s="153">
        <v>0.1</v>
      </c>
      <c r="F17" s="181"/>
    </row>
    <row r="18" spans="1:6" x14ac:dyDescent="0.2">
      <c r="A18" s="151">
        <v>83</v>
      </c>
      <c r="B18" s="152" t="s">
        <v>189</v>
      </c>
      <c r="C18" s="153">
        <v>9.1</v>
      </c>
      <c r="F18" s="181"/>
    </row>
    <row r="19" spans="1:6" x14ac:dyDescent="0.2">
      <c r="A19" s="151">
        <v>85</v>
      </c>
      <c r="B19" s="155" t="s">
        <v>209</v>
      </c>
      <c r="C19" s="156">
        <v>1.1000000000000001</v>
      </c>
      <c r="F19" s="181"/>
    </row>
    <row r="20" spans="1:6" x14ac:dyDescent="0.2">
      <c r="A20" s="147"/>
      <c r="B20" s="152"/>
      <c r="C20" s="157"/>
      <c r="F20" s="181"/>
    </row>
    <row r="21" spans="1:6" x14ac:dyDescent="0.2">
      <c r="A21" s="147"/>
      <c r="B21" s="158" t="s">
        <v>32</v>
      </c>
      <c r="C21" s="159">
        <v>161.69999999999999</v>
      </c>
      <c r="F21" s="181"/>
    </row>
    <row r="22" spans="1:6" x14ac:dyDescent="0.2">
      <c r="A22" s="146" t="s">
        <v>312</v>
      </c>
      <c r="B22" s="152"/>
      <c r="C22" s="160"/>
    </row>
    <row r="23" spans="1:6" x14ac:dyDescent="0.2">
      <c r="A23" s="146" t="s">
        <v>313</v>
      </c>
      <c r="C23" s="147"/>
    </row>
    <row r="24" spans="1:6" x14ac:dyDescent="0.2">
      <c r="A24" s="147"/>
      <c r="C24" s="157"/>
    </row>
  </sheetData>
  <mergeCells count="2">
    <mergeCell ref="C3:D3"/>
    <mergeCell ref="A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FC72-0FC2-46E9-8582-12847B6A8F94}">
  <sheetPr>
    <tabColor rgb="FF92D050"/>
  </sheetPr>
  <dimension ref="A1:L245"/>
  <sheetViews>
    <sheetView showGridLines="0" zoomScaleNormal="100" workbookViewId="0">
      <selection activeCell="D64" sqref="D64"/>
    </sheetView>
  </sheetViews>
  <sheetFormatPr defaultColWidth="9" defaultRowHeight="12.75" x14ac:dyDescent="0.2"/>
  <cols>
    <col min="1" max="1" width="35" style="1" customWidth="1"/>
    <col min="2" max="6" width="10.7109375" style="1" customWidth="1"/>
    <col min="7" max="7" width="10.7109375" style="6" customWidth="1"/>
    <col min="8" max="8" width="3.7109375" style="1" customWidth="1"/>
    <col min="9" max="16384" width="9" style="1"/>
  </cols>
  <sheetData>
    <row r="1" spans="1:8" ht="15.75" x14ac:dyDescent="0.25">
      <c r="A1" s="199" t="s">
        <v>29</v>
      </c>
      <c r="B1" s="199"/>
      <c r="C1" s="199"/>
      <c r="D1" s="199"/>
      <c r="E1" s="199"/>
      <c r="F1" s="199"/>
      <c r="G1" s="199"/>
    </row>
    <row r="2" spans="1:8" x14ac:dyDescent="0.2">
      <c r="A2" s="200" t="s">
        <v>172</v>
      </c>
      <c r="B2" s="200"/>
      <c r="C2" s="200"/>
      <c r="D2" s="200"/>
      <c r="E2" s="200"/>
      <c r="F2" s="200"/>
      <c r="G2" s="200"/>
    </row>
    <row r="3" spans="1:8" ht="4.5" customHeight="1" x14ac:dyDescent="0.2">
      <c r="G3" s="1"/>
    </row>
    <row r="4" spans="1:8" ht="12.75" customHeight="1" x14ac:dyDescent="0.2">
      <c r="A4" s="15"/>
      <c r="B4" s="193" t="s">
        <v>30</v>
      </c>
      <c r="C4" s="193" t="s">
        <v>51</v>
      </c>
      <c r="D4" s="195" t="s">
        <v>31</v>
      </c>
      <c r="E4" s="195"/>
      <c r="F4" s="193" t="s">
        <v>37</v>
      </c>
      <c r="G4" s="2"/>
    </row>
    <row r="5" spans="1:8" ht="45" customHeight="1" x14ac:dyDescent="0.2">
      <c r="A5" s="16"/>
      <c r="B5" s="194"/>
      <c r="C5" s="194"/>
      <c r="D5" s="17" t="s">
        <v>38</v>
      </c>
      <c r="E5" s="193" t="s">
        <v>39</v>
      </c>
      <c r="F5" s="194"/>
      <c r="G5" s="201" t="s">
        <v>40</v>
      </c>
    </row>
    <row r="6" spans="1:8" x14ac:dyDescent="0.2">
      <c r="A6" s="16"/>
      <c r="B6" s="194"/>
      <c r="C6" s="194"/>
      <c r="D6" s="17" t="s">
        <v>41</v>
      </c>
      <c r="E6" s="194"/>
      <c r="F6" s="194"/>
      <c r="G6" s="201"/>
    </row>
    <row r="7" spans="1:8" x14ac:dyDescent="0.2">
      <c r="A7" s="3"/>
      <c r="B7" s="17" t="s">
        <v>0</v>
      </c>
      <c r="C7" s="17" t="s">
        <v>0</v>
      </c>
      <c r="D7" s="17" t="s">
        <v>0</v>
      </c>
      <c r="E7" s="17" t="s">
        <v>0</v>
      </c>
      <c r="F7" s="17" t="s">
        <v>0</v>
      </c>
      <c r="G7" s="14" t="s">
        <v>0</v>
      </c>
    </row>
    <row r="8" spans="1:8" x14ac:dyDescent="0.2">
      <c r="A8" s="18" t="s">
        <v>43</v>
      </c>
      <c r="B8" s="16"/>
      <c r="C8" s="3"/>
      <c r="D8" s="3"/>
      <c r="E8" s="3"/>
      <c r="F8" s="3"/>
      <c r="G8" s="4"/>
    </row>
    <row r="9" spans="1:8" ht="3.2" customHeight="1" x14ac:dyDescent="0.2">
      <c r="A9" s="18"/>
      <c r="B9" s="3"/>
      <c r="C9" s="3"/>
      <c r="D9" s="3"/>
      <c r="E9" s="3"/>
      <c r="F9" s="3"/>
      <c r="G9" s="4"/>
    </row>
    <row r="10" spans="1:8" ht="12.2" customHeight="1" x14ac:dyDescent="0.2">
      <c r="A10" s="19" t="s">
        <v>95</v>
      </c>
      <c r="B10" s="37"/>
      <c r="C10" s="37"/>
      <c r="D10" s="37"/>
      <c r="E10" s="37"/>
      <c r="F10" s="37"/>
      <c r="G10" s="38"/>
    </row>
    <row r="11" spans="1:8" ht="12.2" customHeight="1" x14ac:dyDescent="0.2">
      <c r="A11" s="19" t="s">
        <v>96</v>
      </c>
      <c r="B11" s="37"/>
      <c r="C11" s="37"/>
      <c r="D11" s="37"/>
      <c r="E11" s="37"/>
      <c r="F11" s="37"/>
      <c r="G11" s="38"/>
    </row>
    <row r="12" spans="1:8" ht="12.2" customHeight="1" x14ac:dyDescent="0.2">
      <c r="A12" s="16" t="s">
        <v>97</v>
      </c>
      <c r="B12" s="9">
        <v>7.431</v>
      </c>
      <c r="C12" s="9">
        <v>0.627</v>
      </c>
      <c r="D12" s="9">
        <v>0</v>
      </c>
      <c r="E12" s="9">
        <v>0</v>
      </c>
      <c r="F12" s="9">
        <f t="shared" ref="F12" si="0">SUM(B12:E12)</f>
        <v>8.0579999999999998</v>
      </c>
      <c r="G12" s="5">
        <v>0</v>
      </c>
      <c r="H12" s="8"/>
    </row>
    <row r="13" spans="1:8" ht="3.2" customHeight="1" x14ac:dyDescent="0.2">
      <c r="A13" s="18"/>
      <c r="B13" s="9"/>
      <c r="C13" s="9"/>
      <c r="D13" s="9"/>
      <c r="E13" s="9"/>
      <c r="F13" s="9"/>
      <c r="G13" s="5"/>
      <c r="H13" s="8"/>
    </row>
    <row r="14" spans="1:8" ht="12.2" customHeight="1" x14ac:dyDescent="0.2">
      <c r="A14" s="19" t="s">
        <v>52</v>
      </c>
      <c r="B14" s="9"/>
      <c r="C14" s="9"/>
      <c r="D14" s="9"/>
      <c r="E14" s="9"/>
      <c r="F14" s="9"/>
      <c r="G14" s="5"/>
      <c r="H14" s="8"/>
    </row>
    <row r="15" spans="1:8" ht="12.2" customHeight="1" x14ac:dyDescent="0.2">
      <c r="A15" s="16" t="s">
        <v>53</v>
      </c>
      <c r="B15" s="9">
        <v>142.489</v>
      </c>
      <c r="C15" s="9">
        <v>0</v>
      </c>
      <c r="D15" s="9">
        <v>0</v>
      </c>
      <c r="E15" s="9">
        <v>1.893</v>
      </c>
      <c r="F15" s="9">
        <f>SUM(B15:E15)</f>
        <v>144.38200000000001</v>
      </c>
      <c r="G15" s="5">
        <v>1.665</v>
      </c>
      <c r="H15" s="8"/>
    </row>
    <row r="16" spans="1:8" ht="2.25" customHeight="1" x14ac:dyDescent="0.2">
      <c r="A16" s="18"/>
      <c r="B16" s="9"/>
      <c r="C16" s="9"/>
      <c r="D16" s="9"/>
      <c r="E16" s="9"/>
      <c r="F16" s="9"/>
      <c r="G16" s="5"/>
      <c r="H16" s="8"/>
    </row>
    <row r="17" spans="1:8" ht="12.2" customHeight="1" x14ac:dyDescent="0.2">
      <c r="A17" s="19" t="s">
        <v>47</v>
      </c>
      <c r="B17" s="9"/>
      <c r="C17" s="9"/>
      <c r="D17" s="9"/>
      <c r="E17" s="9"/>
      <c r="F17" s="9"/>
      <c r="G17" s="5"/>
      <c r="H17" s="8"/>
    </row>
    <row r="18" spans="1:8" ht="12" customHeight="1" x14ac:dyDescent="0.2">
      <c r="A18" s="16" t="s">
        <v>98</v>
      </c>
      <c r="B18" s="9">
        <v>79.566999999999993</v>
      </c>
      <c r="C18" s="9">
        <v>-20.309000000000001</v>
      </c>
      <c r="D18" s="9">
        <v>0</v>
      </c>
      <c r="E18" s="9">
        <v>1.883</v>
      </c>
      <c r="F18" s="9">
        <f t="shared" ref="F18:F28" si="1">SUM(B18:E18)</f>
        <v>61.140999999999998</v>
      </c>
      <c r="G18" s="5">
        <v>0</v>
      </c>
      <c r="H18" s="8"/>
    </row>
    <row r="19" spans="1:8" ht="12" customHeight="1" x14ac:dyDescent="0.2">
      <c r="A19" s="16" t="s">
        <v>111</v>
      </c>
      <c r="B19" s="9">
        <v>0.70799999999999996</v>
      </c>
      <c r="C19" s="9">
        <v>0</v>
      </c>
      <c r="D19" s="9">
        <v>0</v>
      </c>
      <c r="E19" s="9">
        <v>0.06</v>
      </c>
      <c r="F19" s="9">
        <f t="shared" si="1"/>
        <v>0.76800000000000002</v>
      </c>
      <c r="G19" s="5">
        <v>0.06</v>
      </c>
      <c r="H19" s="8"/>
    </row>
    <row r="20" spans="1:8" ht="12" customHeight="1" x14ac:dyDescent="0.2">
      <c r="A20" s="16" t="s">
        <v>112</v>
      </c>
      <c r="B20" s="9">
        <v>129.94200000000001</v>
      </c>
      <c r="C20" s="9">
        <v>0</v>
      </c>
      <c r="D20" s="9">
        <v>0</v>
      </c>
      <c r="E20" s="9">
        <v>486.40899999999999</v>
      </c>
      <c r="F20" s="9">
        <f t="shared" si="1"/>
        <v>616.351</v>
      </c>
      <c r="G20" s="5">
        <v>443.19</v>
      </c>
      <c r="H20" s="8"/>
    </row>
    <row r="21" spans="1:8" ht="12" customHeight="1" x14ac:dyDescent="0.2">
      <c r="A21" s="16" t="s">
        <v>113</v>
      </c>
      <c r="B21" s="9"/>
      <c r="C21" s="9"/>
      <c r="D21" s="9"/>
      <c r="E21" s="9"/>
      <c r="F21" s="9"/>
      <c r="G21" s="5"/>
      <c r="H21" s="8"/>
    </row>
    <row r="22" spans="1:8" ht="12" customHeight="1" x14ac:dyDescent="0.2">
      <c r="A22" s="16" t="s">
        <v>114</v>
      </c>
      <c r="B22" s="9">
        <v>872.01900000000001</v>
      </c>
      <c r="C22" s="9">
        <v>0</v>
      </c>
      <c r="D22" s="9">
        <v>0</v>
      </c>
      <c r="E22" s="9">
        <v>30.568000000000001</v>
      </c>
      <c r="F22" s="9">
        <f t="shared" ref="F22:F23" si="2">SUM(B22:E22)</f>
        <v>902.58699999999999</v>
      </c>
      <c r="G22" s="5">
        <v>29.565000000000001</v>
      </c>
      <c r="H22" s="8"/>
    </row>
    <row r="23" spans="1:8" ht="12" customHeight="1" x14ac:dyDescent="0.2">
      <c r="A23" s="16" t="s">
        <v>115</v>
      </c>
      <c r="B23" s="9">
        <v>18.861999999999998</v>
      </c>
      <c r="C23" s="9">
        <v>0</v>
      </c>
      <c r="D23" s="9">
        <v>0</v>
      </c>
      <c r="E23" s="9">
        <v>18.658000000000001</v>
      </c>
      <c r="F23" s="9">
        <f t="shared" si="2"/>
        <v>37.519999999999996</v>
      </c>
      <c r="G23" s="5">
        <v>17.523</v>
      </c>
      <c r="H23" s="8"/>
    </row>
    <row r="24" spans="1:8" ht="12" customHeight="1" x14ac:dyDescent="0.2">
      <c r="A24" s="16" t="s">
        <v>116</v>
      </c>
      <c r="B24" s="9"/>
      <c r="C24" s="9"/>
      <c r="D24" s="9"/>
      <c r="E24" s="9"/>
      <c r="F24" s="9"/>
      <c r="G24" s="5"/>
      <c r="H24" s="8"/>
    </row>
    <row r="25" spans="1:8" ht="12" customHeight="1" x14ac:dyDescent="0.2">
      <c r="A25" s="16" t="s">
        <v>117</v>
      </c>
      <c r="B25" s="9">
        <v>27.789000000000001</v>
      </c>
      <c r="C25" s="9">
        <v>0</v>
      </c>
      <c r="D25" s="9">
        <v>0</v>
      </c>
      <c r="E25" s="9">
        <v>2.6040000000000001</v>
      </c>
      <c r="F25" s="9">
        <f t="shared" ref="F25" si="3">SUM(B25:E25)</f>
        <v>30.393000000000001</v>
      </c>
      <c r="G25" s="5">
        <v>2.5840000000000001</v>
      </c>
      <c r="H25" s="8"/>
    </row>
    <row r="26" spans="1:8" ht="12" customHeight="1" x14ac:dyDescent="0.2">
      <c r="A26" s="16" t="s">
        <v>99</v>
      </c>
      <c r="B26" s="9">
        <v>79.114000000000004</v>
      </c>
      <c r="C26" s="9">
        <v>0</v>
      </c>
      <c r="D26" s="9">
        <v>0</v>
      </c>
      <c r="E26" s="9">
        <v>7.5049999999999999</v>
      </c>
      <c r="F26" s="9">
        <f t="shared" si="1"/>
        <v>86.619</v>
      </c>
      <c r="G26" s="5">
        <v>0</v>
      </c>
      <c r="H26" s="8"/>
    </row>
    <row r="27" spans="1:8" ht="12" customHeight="1" x14ac:dyDescent="0.2">
      <c r="A27" s="16" t="s">
        <v>101</v>
      </c>
      <c r="B27" s="9">
        <v>20.925000000000001</v>
      </c>
      <c r="C27" s="9">
        <v>0</v>
      </c>
      <c r="D27" s="9">
        <v>0</v>
      </c>
      <c r="E27" s="9">
        <v>0.67100000000000004</v>
      </c>
      <c r="F27" s="9">
        <f t="shared" si="1"/>
        <v>21.596</v>
      </c>
      <c r="G27" s="5">
        <v>0.36699999999999999</v>
      </c>
      <c r="H27" s="8"/>
    </row>
    <row r="28" spans="1:8" ht="12" customHeight="1" x14ac:dyDescent="0.2">
      <c r="A28" s="16" t="s">
        <v>120</v>
      </c>
      <c r="B28" s="9">
        <v>15.52</v>
      </c>
      <c r="C28" s="9">
        <v>-6.476</v>
      </c>
      <c r="D28" s="9">
        <v>0</v>
      </c>
      <c r="E28" s="9">
        <v>0</v>
      </c>
      <c r="F28" s="9">
        <f t="shared" si="1"/>
        <v>9.0440000000000005</v>
      </c>
      <c r="G28" s="5">
        <v>0</v>
      </c>
      <c r="H28" s="8"/>
    </row>
    <row r="29" spans="1:8" ht="12" customHeight="1" x14ac:dyDescent="0.2">
      <c r="A29" s="16" t="s">
        <v>121</v>
      </c>
      <c r="B29" s="9"/>
      <c r="C29" s="9"/>
      <c r="D29" s="9"/>
      <c r="E29" s="9"/>
      <c r="F29" s="9"/>
      <c r="G29" s="5"/>
      <c r="H29" s="8"/>
    </row>
    <row r="30" spans="1:8" ht="12" customHeight="1" x14ac:dyDescent="0.2">
      <c r="A30" s="16" t="s">
        <v>122</v>
      </c>
      <c r="B30" s="9">
        <v>0.9</v>
      </c>
      <c r="C30" s="9">
        <v>0</v>
      </c>
      <c r="D30" s="9">
        <v>0</v>
      </c>
      <c r="E30" s="9">
        <v>2.8</v>
      </c>
      <c r="F30" s="9">
        <f t="shared" ref="F30" si="4">SUM(B30:E30)</f>
        <v>3.6999999999999997</v>
      </c>
      <c r="G30" s="5">
        <v>2.8</v>
      </c>
      <c r="H30" s="8"/>
    </row>
    <row r="31" spans="1:8" ht="3" customHeight="1" x14ac:dyDescent="0.2">
      <c r="A31" s="18"/>
      <c r="B31" s="9"/>
      <c r="C31" s="9"/>
      <c r="D31" s="9"/>
      <c r="E31" s="9"/>
      <c r="F31" s="9"/>
      <c r="G31" s="5"/>
      <c r="H31" s="8"/>
    </row>
    <row r="32" spans="1:8" ht="12.2" customHeight="1" x14ac:dyDescent="0.2">
      <c r="A32" s="19" t="s">
        <v>123</v>
      </c>
      <c r="B32" s="9"/>
      <c r="C32" s="9"/>
      <c r="D32" s="9"/>
      <c r="E32" s="9"/>
      <c r="F32" s="9"/>
      <c r="G32" s="5"/>
      <c r="H32" s="8"/>
    </row>
    <row r="33" spans="1:8" ht="12.2" customHeight="1" x14ac:dyDescent="0.2">
      <c r="A33" s="16" t="s">
        <v>124</v>
      </c>
      <c r="B33" s="9">
        <v>7.7629999999999999</v>
      </c>
      <c r="C33" s="9">
        <v>0</v>
      </c>
      <c r="D33" s="9">
        <v>0</v>
      </c>
      <c r="E33" s="9">
        <v>0.6</v>
      </c>
      <c r="F33" s="9">
        <f>SUM(B33:E33)</f>
        <v>8.3629999999999995</v>
      </c>
      <c r="G33" s="5">
        <v>0.6</v>
      </c>
      <c r="H33" s="8"/>
    </row>
    <row r="34" spans="1:8" ht="2.25" customHeight="1" x14ac:dyDescent="0.2">
      <c r="A34" s="18"/>
      <c r="B34" s="9"/>
      <c r="C34" s="9"/>
      <c r="D34" s="9"/>
      <c r="E34" s="9"/>
      <c r="F34" s="9"/>
      <c r="G34" s="5"/>
      <c r="H34" s="8"/>
    </row>
    <row r="35" spans="1:8" ht="12" customHeight="1" x14ac:dyDescent="0.2">
      <c r="A35" s="19" t="s">
        <v>128</v>
      </c>
      <c r="B35" s="9"/>
      <c r="C35" s="9"/>
      <c r="D35" s="9"/>
      <c r="E35" s="9"/>
      <c r="F35" s="9"/>
      <c r="G35" s="5"/>
      <c r="H35" s="8"/>
    </row>
    <row r="36" spans="1:8" ht="12" customHeight="1" x14ac:dyDescent="0.2">
      <c r="A36" s="16" t="s">
        <v>70</v>
      </c>
      <c r="B36" s="9">
        <v>152.441</v>
      </c>
      <c r="C36" s="9">
        <v>0.38500000000000001</v>
      </c>
      <c r="D36" s="9">
        <v>0</v>
      </c>
      <c r="E36" s="9">
        <v>3.59</v>
      </c>
      <c r="F36" s="9">
        <f>SUM(B36:E36)</f>
        <v>156.416</v>
      </c>
      <c r="G36" s="5">
        <v>3.59</v>
      </c>
      <c r="H36" s="8"/>
    </row>
    <row r="37" spans="1:8" ht="2.25" customHeight="1" x14ac:dyDescent="0.2">
      <c r="A37" s="18"/>
      <c r="B37" s="9"/>
      <c r="C37" s="9"/>
      <c r="D37" s="9"/>
      <c r="E37" s="9"/>
      <c r="F37" s="9"/>
      <c r="G37" s="5"/>
      <c r="H37" s="8"/>
    </row>
    <row r="38" spans="1:8" ht="12" customHeight="1" x14ac:dyDescent="0.2">
      <c r="A38" s="19" t="s">
        <v>57</v>
      </c>
      <c r="B38" s="9"/>
      <c r="C38" s="9"/>
      <c r="D38" s="9"/>
      <c r="E38" s="9"/>
      <c r="F38" s="9"/>
      <c r="G38" s="5"/>
      <c r="H38" s="8"/>
    </row>
    <row r="39" spans="1:8" ht="12" customHeight="1" x14ac:dyDescent="0.2">
      <c r="A39" s="16" t="s">
        <v>61</v>
      </c>
      <c r="B39" s="9">
        <v>163.59800000000001</v>
      </c>
      <c r="C39" s="9">
        <v>-0.38500000000000001</v>
      </c>
      <c r="D39" s="9">
        <v>0</v>
      </c>
      <c r="E39" s="9">
        <v>29.637</v>
      </c>
      <c r="F39" s="9">
        <f>SUM(B39:E39)</f>
        <v>192.85000000000002</v>
      </c>
      <c r="G39" s="5">
        <v>27.023</v>
      </c>
      <c r="H39" s="8"/>
    </row>
    <row r="40" spans="1:8" ht="2.25" customHeight="1" x14ac:dyDescent="0.2">
      <c r="A40" s="18"/>
      <c r="B40" s="9"/>
      <c r="C40" s="9"/>
      <c r="D40" s="9"/>
      <c r="E40" s="9"/>
      <c r="F40" s="9"/>
      <c r="G40" s="5"/>
      <c r="H40" s="8"/>
    </row>
    <row r="41" spans="1:8" ht="12" customHeight="1" x14ac:dyDescent="0.2">
      <c r="A41" s="19" t="s">
        <v>64</v>
      </c>
      <c r="B41" s="9"/>
      <c r="C41" s="9"/>
      <c r="D41" s="9"/>
      <c r="E41" s="9"/>
      <c r="F41" s="9"/>
      <c r="G41" s="5"/>
      <c r="H41" s="8"/>
    </row>
    <row r="42" spans="1:8" ht="12" customHeight="1" x14ac:dyDescent="0.2">
      <c r="A42" s="16" t="s">
        <v>62</v>
      </c>
      <c r="B42" s="9">
        <v>124.345</v>
      </c>
      <c r="C42" s="9">
        <v>0</v>
      </c>
      <c r="D42" s="9">
        <v>0</v>
      </c>
      <c r="E42" s="9">
        <v>10.571</v>
      </c>
      <c r="F42" s="9">
        <f>SUM(B42:E42)</f>
        <v>134.916</v>
      </c>
      <c r="G42" s="5">
        <v>10.571</v>
      </c>
      <c r="H42" s="8"/>
    </row>
    <row r="43" spans="1:8" ht="2.25" customHeight="1" x14ac:dyDescent="0.2">
      <c r="A43" s="18"/>
      <c r="B43" s="9"/>
      <c r="C43" s="9"/>
      <c r="D43" s="9"/>
      <c r="E43" s="9"/>
      <c r="F43" s="9"/>
      <c r="G43" s="5"/>
      <c r="H43" s="8"/>
    </row>
    <row r="44" spans="1:8" ht="12" customHeight="1" x14ac:dyDescent="0.2">
      <c r="A44" s="19" t="s">
        <v>54</v>
      </c>
      <c r="B44" s="9"/>
      <c r="C44" s="9"/>
      <c r="D44" s="9"/>
      <c r="E44" s="9"/>
      <c r="F44" s="9"/>
      <c r="G44" s="5"/>
      <c r="H44" s="8"/>
    </row>
    <row r="45" spans="1:8" ht="12" customHeight="1" x14ac:dyDescent="0.2">
      <c r="A45" s="16" t="s">
        <v>102</v>
      </c>
      <c r="B45" s="9">
        <v>4979.4250000000002</v>
      </c>
      <c r="C45" s="9">
        <v>-0.627</v>
      </c>
      <c r="D45" s="9">
        <v>0</v>
      </c>
      <c r="E45" s="9">
        <v>88.950999999999993</v>
      </c>
      <c r="F45" s="9">
        <f>SUM(B45:E45)</f>
        <v>5067.7489999999998</v>
      </c>
      <c r="G45" s="5">
        <v>88.950999999999993</v>
      </c>
      <c r="H45" s="8"/>
    </row>
    <row r="46" spans="1:8" ht="2.25" customHeight="1" x14ac:dyDescent="0.2">
      <c r="A46" s="18"/>
      <c r="B46" s="9"/>
      <c r="C46" s="9"/>
      <c r="D46" s="9"/>
      <c r="E46" s="9"/>
      <c r="F46" s="9"/>
      <c r="G46" s="5"/>
      <c r="H46" s="8"/>
    </row>
    <row r="47" spans="1:8" ht="12" customHeight="1" x14ac:dyDescent="0.2">
      <c r="A47" s="19" t="s">
        <v>129</v>
      </c>
      <c r="B47" s="9"/>
      <c r="C47" s="9"/>
      <c r="D47" s="9"/>
      <c r="E47" s="9"/>
      <c r="F47" s="9"/>
      <c r="G47" s="5"/>
      <c r="H47" s="8"/>
    </row>
    <row r="48" spans="1:8" ht="12" customHeight="1" x14ac:dyDescent="0.2">
      <c r="A48" s="16" t="s">
        <v>71</v>
      </c>
      <c r="B48" s="9">
        <v>1384.498</v>
      </c>
      <c r="C48" s="9">
        <v>0</v>
      </c>
      <c r="D48" s="9">
        <v>0</v>
      </c>
      <c r="E48" s="9">
        <v>19.341999999999999</v>
      </c>
      <c r="F48" s="9">
        <f>SUM(B48:E48)</f>
        <v>1403.8400000000001</v>
      </c>
      <c r="G48" s="5">
        <v>19.341999999999999</v>
      </c>
      <c r="H48" s="8"/>
    </row>
    <row r="49" spans="1:9" ht="12" customHeight="1" x14ac:dyDescent="0.2">
      <c r="A49" s="16" t="s">
        <v>171</v>
      </c>
      <c r="B49" s="9">
        <v>16.094000000000001</v>
      </c>
      <c r="C49" s="9">
        <v>0</v>
      </c>
      <c r="D49" s="9">
        <v>0</v>
      </c>
      <c r="E49" s="9">
        <v>0.08</v>
      </c>
      <c r="F49" s="9">
        <f>SUM(B49:E49)</f>
        <v>16.173999999999999</v>
      </c>
      <c r="G49" s="5">
        <v>0.08</v>
      </c>
      <c r="H49" s="8"/>
    </row>
    <row r="50" spans="1:9" ht="12" customHeight="1" x14ac:dyDescent="0.2">
      <c r="A50" s="16" t="s">
        <v>133</v>
      </c>
      <c r="B50" s="9"/>
      <c r="C50" s="9"/>
      <c r="D50" s="9"/>
      <c r="E50" s="9"/>
      <c r="F50" s="9"/>
      <c r="G50" s="5"/>
      <c r="H50" s="8"/>
    </row>
    <row r="51" spans="1:9" ht="12" customHeight="1" x14ac:dyDescent="0.2">
      <c r="A51" s="19" t="s">
        <v>59</v>
      </c>
      <c r="B51" s="9"/>
      <c r="C51" s="9"/>
      <c r="D51" s="9"/>
      <c r="E51" s="9"/>
      <c r="F51" s="9"/>
      <c r="G51" s="5"/>
      <c r="H51" s="8"/>
    </row>
    <row r="52" spans="1:9" ht="12" customHeight="1" x14ac:dyDescent="0.2">
      <c r="A52" s="16" t="s">
        <v>75</v>
      </c>
      <c r="B52" s="9">
        <v>1255.6020000000001</v>
      </c>
      <c r="C52" s="9">
        <v>0</v>
      </c>
      <c r="D52" s="9">
        <v>0</v>
      </c>
      <c r="E52" s="9">
        <v>24.105</v>
      </c>
      <c r="F52" s="9">
        <f>SUM(B52:E52)</f>
        <v>1279.7070000000001</v>
      </c>
      <c r="G52" s="5">
        <v>24.105</v>
      </c>
      <c r="H52" s="8"/>
    </row>
    <row r="53" spans="1:9" ht="3" customHeight="1" x14ac:dyDescent="0.2">
      <c r="A53" s="18"/>
      <c r="B53" s="9"/>
      <c r="C53" s="9"/>
      <c r="D53" s="9"/>
      <c r="E53" s="9"/>
      <c r="F53" s="9"/>
      <c r="G53" s="5"/>
      <c r="H53" s="8"/>
    </row>
    <row r="54" spans="1:9" ht="12" customHeight="1" x14ac:dyDescent="0.2">
      <c r="A54" s="19" t="s">
        <v>58</v>
      </c>
      <c r="B54" s="9"/>
      <c r="C54" s="9"/>
      <c r="D54" s="9"/>
      <c r="E54" s="9"/>
      <c r="F54" s="9"/>
      <c r="G54" s="5"/>
      <c r="H54" s="8"/>
    </row>
    <row r="55" spans="1:9" ht="12" customHeight="1" x14ac:dyDescent="0.2">
      <c r="A55" s="16" t="s">
        <v>135</v>
      </c>
      <c r="B55" s="9">
        <v>23.715</v>
      </c>
      <c r="C55" s="9">
        <v>0</v>
      </c>
      <c r="D55" s="9">
        <v>0</v>
      </c>
      <c r="E55" s="9">
        <v>26.396999999999998</v>
      </c>
      <c r="F55" s="9">
        <f>SUM(B55:E55)</f>
        <v>50.111999999999995</v>
      </c>
      <c r="G55" s="5">
        <v>26.396999999999998</v>
      </c>
      <c r="H55" s="8"/>
    </row>
    <row r="56" spans="1:9" ht="3" customHeight="1" x14ac:dyDescent="0.2">
      <c r="A56" s="18"/>
      <c r="B56" s="9"/>
      <c r="C56" s="9"/>
      <c r="D56" s="9"/>
      <c r="E56" s="9"/>
      <c r="F56" s="9"/>
      <c r="G56" s="5"/>
      <c r="H56" s="8"/>
    </row>
    <row r="57" spans="1:9" ht="12" customHeight="1" x14ac:dyDescent="0.2">
      <c r="A57" s="19" t="s">
        <v>60</v>
      </c>
      <c r="B57" s="9"/>
      <c r="C57" s="9"/>
      <c r="D57" s="9"/>
      <c r="E57" s="9"/>
      <c r="F57" s="9"/>
      <c r="G57" s="5"/>
      <c r="H57" s="8"/>
    </row>
    <row r="58" spans="1:9" ht="12" customHeight="1" x14ac:dyDescent="0.2">
      <c r="A58" s="16" t="s">
        <v>72</v>
      </c>
      <c r="B58" s="9">
        <v>37.744999999999997</v>
      </c>
      <c r="C58" s="9">
        <v>0</v>
      </c>
      <c r="D58" s="9">
        <v>0</v>
      </c>
      <c r="E58" s="9">
        <v>0.54400000000000004</v>
      </c>
      <c r="F58" s="9">
        <f>SUM(B58:E58)</f>
        <v>38.288999999999994</v>
      </c>
      <c r="G58" s="5">
        <v>0.48799999999999999</v>
      </c>
      <c r="H58" s="8"/>
    </row>
    <row r="59" spans="1:9" ht="3" customHeight="1" x14ac:dyDescent="0.2">
      <c r="A59" s="18"/>
      <c r="B59" s="9"/>
      <c r="C59" s="9"/>
      <c r="D59" s="9"/>
      <c r="E59" s="9"/>
      <c r="F59" s="9"/>
      <c r="G59" s="5"/>
      <c r="H59" s="8"/>
    </row>
    <row r="60" spans="1:9" ht="12" customHeight="1" x14ac:dyDescent="0.2">
      <c r="A60" s="19" t="s">
        <v>50</v>
      </c>
      <c r="B60" s="9"/>
      <c r="C60" s="9"/>
      <c r="D60" s="9"/>
      <c r="E60" s="9"/>
      <c r="F60" s="9"/>
      <c r="G60" s="5"/>
      <c r="H60" s="8"/>
    </row>
    <row r="61" spans="1:9" ht="12" customHeight="1" x14ac:dyDescent="0.2">
      <c r="A61" s="16" t="s">
        <v>73</v>
      </c>
      <c r="B61" s="9">
        <v>5.0430000000000001</v>
      </c>
      <c r="C61" s="9">
        <v>0</v>
      </c>
      <c r="D61" s="9">
        <v>0</v>
      </c>
      <c r="E61" s="9">
        <v>2.714</v>
      </c>
      <c r="F61" s="9">
        <f>SUM(B61:E61)</f>
        <v>7.7569999999999997</v>
      </c>
      <c r="G61" s="5">
        <v>2.714</v>
      </c>
      <c r="H61" s="8"/>
      <c r="I61" s="59"/>
    </row>
    <row r="62" spans="1:9" ht="3" customHeight="1" x14ac:dyDescent="0.2">
      <c r="A62" s="18"/>
      <c r="B62" s="9"/>
      <c r="C62" s="9"/>
      <c r="D62" s="9"/>
      <c r="E62" s="9"/>
      <c r="F62" s="9"/>
      <c r="G62" s="5"/>
      <c r="H62" s="8"/>
    </row>
    <row r="63" spans="1:9" ht="12" customHeight="1" x14ac:dyDescent="0.2">
      <c r="A63" s="19" t="s">
        <v>56</v>
      </c>
      <c r="B63" s="9"/>
      <c r="C63" s="9"/>
      <c r="D63" s="9"/>
      <c r="E63" s="9"/>
      <c r="F63" s="9"/>
      <c r="G63" s="5"/>
      <c r="H63" s="8"/>
    </row>
    <row r="64" spans="1:9" ht="12" customHeight="1" x14ac:dyDescent="0.2">
      <c r="A64" s="16" t="s">
        <v>137</v>
      </c>
      <c r="B64" s="9">
        <v>1767.9649999999999</v>
      </c>
      <c r="C64" s="9">
        <v>6.476</v>
      </c>
      <c r="D64" s="9">
        <v>0</v>
      </c>
      <c r="E64" s="9">
        <v>0</v>
      </c>
      <c r="F64" s="9">
        <f>SUM(B64:E64)</f>
        <v>1774.441</v>
      </c>
      <c r="G64" s="5">
        <v>0</v>
      </c>
      <c r="H64" s="8"/>
      <c r="I64" s="59"/>
    </row>
    <row r="65" spans="1:9" ht="3" customHeight="1" x14ac:dyDescent="0.2">
      <c r="A65" s="18"/>
      <c r="B65" s="9"/>
      <c r="C65" s="9"/>
      <c r="D65" s="9"/>
      <c r="E65" s="9"/>
      <c r="F65" s="9"/>
      <c r="G65" s="5"/>
      <c r="H65" s="8"/>
    </row>
    <row r="66" spans="1:9" ht="12" customHeight="1" x14ac:dyDescent="0.2">
      <c r="A66" s="19" t="s">
        <v>140</v>
      </c>
      <c r="B66" s="9"/>
      <c r="C66" s="9"/>
      <c r="D66" s="9"/>
      <c r="E66" s="9"/>
      <c r="F66" s="9"/>
      <c r="G66" s="5"/>
      <c r="H66" s="8"/>
    </row>
    <row r="67" spans="1:9" ht="12" customHeight="1" x14ac:dyDescent="0.2">
      <c r="A67" s="16" t="s">
        <v>141</v>
      </c>
      <c r="B67" s="9">
        <v>8.0909999999999993</v>
      </c>
      <c r="C67" s="9">
        <v>0</v>
      </c>
      <c r="D67" s="9">
        <v>0</v>
      </c>
      <c r="E67" s="9">
        <v>0.16500000000000001</v>
      </c>
      <c r="F67" s="9">
        <f t="shared" ref="F67:F68" si="5">SUM(B67:E67)</f>
        <v>8.2559999999999985</v>
      </c>
      <c r="G67" s="5">
        <v>0.16500000000000001</v>
      </c>
      <c r="H67" s="8"/>
    </row>
    <row r="68" spans="1:9" ht="12" customHeight="1" x14ac:dyDescent="0.2">
      <c r="A68" s="16" t="s">
        <v>142</v>
      </c>
      <c r="B68" s="9">
        <v>9.2620000000000005</v>
      </c>
      <c r="C68" s="9">
        <v>0</v>
      </c>
      <c r="D68" s="9">
        <v>0</v>
      </c>
      <c r="E68" s="9">
        <v>2.4729999999999999</v>
      </c>
      <c r="F68" s="9">
        <f t="shared" si="5"/>
        <v>11.734999999999999</v>
      </c>
      <c r="G68" s="5">
        <v>2.4729999999999999</v>
      </c>
      <c r="H68" s="8"/>
    </row>
    <row r="69" spans="1:9" ht="12" customHeight="1" x14ac:dyDescent="0.2">
      <c r="A69" s="16" t="s">
        <v>143</v>
      </c>
      <c r="B69" s="9">
        <v>24.140999999999998</v>
      </c>
      <c r="C69" s="9">
        <v>0</v>
      </c>
      <c r="D69" s="9">
        <v>0</v>
      </c>
      <c r="E69" s="9">
        <v>0.69199999999999995</v>
      </c>
      <c r="F69" s="9">
        <f>SUM(B69:E69)</f>
        <v>24.832999999999998</v>
      </c>
      <c r="G69" s="5">
        <v>0</v>
      </c>
      <c r="H69" s="8"/>
    </row>
    <row r="70" spans="1:9" ht="12" customHeight="1" x14ac:dyDescent="0.2">
      <c r="A70" s="16" t="s">
        <v>170</v>
      </c>
      <c r="B70" s="9">
        <v>38.401000000000003</v>
      </c>
      <c r="C70" s="9">
        <v>0</v>
      </c>
      <c r="D70" s="9">
        <v>0</v>
      </c>
      <c r="E70" s="9">
        <v>26.332999999999998</v>
      </c>
      <c r="F70" s="9">
        <f>SUM(B70:E70)</f>
        <v>64.734000000000009</v>
      </c>
      <c r="G70" s="5">
        <v>24.129000000000001</v>
      </c>
      <c r="H70" s="8"/>
      <c r="I70" s="59" t="s">
        <v>168</v>
      </c>
    </row>
    <row r="71" spans="1:9" ht="12" customHeight="1" x14ac:dyDescent="0.2">
      <c r="A71" s="16" t="s">
        <v>133</v>
      </c>
      <c r="B71" s="9"/>
      <c r="C71" s="9"/>
      <c r="D71" s="9"/>
      <c r="E71" s="9"/>
      <c r="F71" s="9"/>
      <c r="G71" s="5"/>
      <c r="H71" s="8"/>
      <c r="I71" s="59"/>
    </row>
    <row r="72" spans="1:9" ht="3" customHeight="1" x14ac:dyDescent="0.2">
      <c r="A72" s="18"/>
      <c r="B72" s="9"/>
      <c r="C72" s="9"/>
      <c r="D72" s="9"/>
      <c r="E72" s="9"/>
      <c r="F72" s="9"/>
      <c r="G72" s="5"/>
      <c r="H72" s="8"/>
    </row>
    <row r="73" spans="1:9" ht="12" customHeight="1" x14ac:dyDescent="0.2">
      <c r="A73" s="19" t="s">
        <v>63</v>
      </c>
      <c r="B73" s="9"/>
      <c r="C73" s="9"/>
      <c r="D73" s="9"/>
      <c r="E73" s="9"/>
      <c r="F73" s="9"/>
      <c r="G73" s="5"/>
      <c r="H73" s="8"/>
    </row>
    <row r="74" spans="1:9" ht="12" customHeight="1" x14ac:dyDescent="0.2">
      <c r="A74" s="16" t="s">
        <v>145</v>
      </c>
      <c r="B74" s="9">
        <v>95.188999999999993</v>
      </c>
      <c r="C74" s="9">
        <v>0</v>
      </c>
      <c r="D74" s="9">
        <v>0</v>
      </c>
      <c r="E74" s="9">
        <v>21.824000000000002</v>
      </c>
      <c r="F74" s="9">
        <f>SUM(B74:E74)</f>
        <v>117.01299999999999</v>
      </c>
      <c r="G74" s="5">
        <v>21.46</v>
      </c>
      <c r="H74" s="8"/>
    </row>
    <row r="75" spans="1:9" ht="3" customHeight="1" x14ac:dyDescent="0.2">
      <c r="A75" s="18"/>
      <c r="B75" s="9"/>
      <c r="C75" s="9"/>
      <c r="D75" s="9"/>
      <c r="E75" s="9"/>
      <c r="F75" s="9"/>
      <c r="G75" s="5"/>
      <c r="H75" s="8"/>
    </row>
    <row r="76" spans="1:9" ht="12" customHeight="1" x14ac:dyDescent="0.2">
      <c r="A76" s="19" t="s">
        <v>66</v>
      </c>
      <c r="B76" s="9"/>
      <c r="C76" s="9"/>
      <c r="D76" s="9"/>
      <c r="E76" s="9"/>
      <c r="F76" s="9"/>
      <c r="G76" s="5"/>
      <c r="H76" s="8"/>
    </row>
    <row r="77" spans="1:9" ht="12" customHeight="1" x14ac:dyDescent="0.2">
      <c r="A77" s="16" t="s">
        <v>65</v>
      </c>
      <c r="B77" s="9">
        <v>204.69200000000001</v>
      </c>
      <c r="C77" s="9">
        <v>0</v>
      </c>
      <c r="D77" s="9">
        <v>0</v>
      </c>
      <c r="E77" s="9">
        <v>35</v>
      </c>
      <c r="F77" s="9">
        <f>SUM(B77:E77)</f>
        <v>239.69200000000001</v>
      </c>
      <c r="G77" s="5">
        <v>20.564</v>
      </c>
      <c r="H77" s="8"/>
    </row>
    <row r="78" spans="1:9" ht="3" customHeight="1" x14ac:dyDescent="0.2">
      <c r="A78" s="18"/>
      <c r="B78" s="9"/>
      <c r="C78" s="9"/>
      <c r="D78" s="9"/>
      <c r="E78" s="9"/>
      <c r="F78" s="9"/>
      <c r="G78" s="5"/>
      <c r="H78" s="8"/>
    </row>
    <row r="79" spans="1:9" ht="12" customHeight="1" x14ac:dyDescent="0.2">
      <c r="A79" s="19" t="s">
        <v>55</v>
      </c>
      <c r="B79" s="9"/>
      <c r="C79" s="9"/>
      <c r="D79" s="9"/>
      <c r="E79" s="9"/>
      <c r="F79" s="9"/>
      <c r="G79" s="5"/>
      <c r="H79" s="8"/>
    </row>
    <row r="80" spans="1:9" ht="12" customHeight="1" x14ac:dyDescent="0.2">
      <c r="A80" s="16" t="s">
        <v>78</v>
      </c>
      <c r="B80" s="9">
        <v>238.173</v>
      </c>
      <c r="C80" s="9">
        <v>0</v>
      </c>
      <c r="D80" s="9">
        <v>0</v>
      </c>
      <c r="E80" s="9">
        <v>26.167999999999999</v>
      </c>
      <c r="F80" s="9">
        <f>SUM(B80:E80)</f>
        <v>264.34100000000001</v>
      </c>
      <c r="G80" s="5">
        <v>20.381</v>
      </c>
      <c r="H80" s="8"/>
    </row>
    <row r="81" spans="1:8" ht="3" customHeight="1" x14ac:dyDescent="0.2">
      <c r="A81" s="18"/>
      <c r="B81" s="9"/>
      <c r="C81" s="9"/>
      <c r="D81" s="9"/>
      <c r="E81" s="9"/>
      <c r="F81" s="9"/>
      <c r="G81" s="5"/>
      <c r="H81" s="8"/>
    </row>
    <row r="82" spans="1:8" ht="12" customHeight="1" x14ac:dyDescent="0.2">
      <c r="A82" s="19" t="s">
        <v>77</v>
      </c>
      <c r="B82" s="9"/>
      <c r="C82" s="9"/>
      <c r="D82" s="9"/>
      <c r="E82" s="9"/>
      <c r="F82" s="9"/>
      <c r="G82" s="5"/>
      <c r="H82" s="8"/>
    </row>
    <row r="83" spans="1:8" ht="12" customHeight="1" x14ac:dyDescent="0.2">
      <c r="A83" s="16" t="s">
        <v>149</v>
      </c>
      <c r="B83" s="9">
        <v>33.406999999999996</v>
      </c>
      <c r="C83" s="9">
        <v>0</v>
      </c>
      <c r="D83" s="9">
        <v>0</v>
      </c>
      <c r="E83" s="9">
        <v>0.504</v>
      </c>
      <c r="F83" s="9">
        <f>SUM(B83:E83)</f>
        <v>33.910999999999994</v>
      </c>
      <c r="G83" s="5">
        <v>0.504</v>
      </c>
      <c r="H83" s="8"/>
    </row>
    <row r="84" spans="1:8" ht="3" customHeight="1" x14ac:dyDescent="0.2">
      <c r="A84" s="18"/>
      <c r="B84" s="9"/>
      <c r="C84" s="9"/>
      <c r="D84" s="9"/>
      <c r="E84" s="9"/>
      <c r="F84" s="9"/>
      <c r="G84" s="5"/>
      <c r="H84" s="8"/>
    </row>
    <row r="85" spans="1:8" ht="12" customHeight="1" x14ac:dyDescent="0.2">
      <c r="A85" s="19" t="s">
        <v>151</v>
      </c>
      <c r="B85" s="9"/>
      <c r="C85" s="9"/>
      <c r="D85" s="9"/>
      <c r="E85" s="9"/>
      <c r="F85" s="9"/>
      <c r="G85" s="5"/>
      <c r="H85" s="8"/>
    </row>
    <row r="86" spans="1:8" ht="12" customHeight="1" x14ac:dyDescent="0.2">
      <c r="A86" s="16" t="s">
        <v>152</v>
      </c>
      <c r="B86" s="9">
        <v>3.145</v>
      </c>
      <c r="C86" s="9">
        <v>0</v>
      </c>
      <c r="D86" s="9">
        <v>0</v>
      </c>
      <c r="E86" s="9">
        <v>0.25900000000000001</v>
      </c>
      <c r="F86" s="9">
        <f>SUM(B86:E86)</f>
        <v>3.4039999999999999</v>
      </c>
      <c r="G86" s="5">
        <v>0.25900000000000001</v>
      </c>
      <c r="H86" s="8"/>
    </row>
    <row r="87" spans="1:8" ht="3" customHeight="1" x14ac:dyDescent="0.2">
      <c r="A87" s="18"/>
      <c r="B87" s="9"/>
      <c r="C87" s="9"/>
      <c r="D87" s="9"/>
      <c r="E87" s="9"/>
      <c r="F87" s="9"/>
      <c r="G87" s="5"/>
      <c r="H87" s="8"/>
    </row>
    <row r="88" spans="1:8" ht="12" customHeight="1" x14ac:dyDescent="0.2">
      <c r="A88" s="19" t="s">
        <v>103</v>
      </c>
      <c r="B88" s="9"/>
      <c r="C88" s="9"/>
      <c r="D88" s="9"/>
      <c r="E88" s="9"/>
      <c r="F88" s="9"/>
      <c r="G88" s="5"/>
      <c r="H88" s="8"/>
    </row>
    <row r="89" spans="1:8" ht="12" customHeight="1" x14ac:dyDescent="0.2">
      <c r="A89" s="16" t="s">
        <v>104</v>
      </c>
      <c r="B89" s="9">
        <v>0</v>
      </c>
      <c r="C89" s="9">
        <v>20.309000000000001</v>
      </c>
      <c r="D89" s="9">
        <v>0</v>
      </c>
      <c r="E89" s="9">
        <v>0</v>
      </c>
      <c r="F89" s="9">
        <f>SUM(B89:E89)</f>
        <v>20.309000000000001</v>
      </c>
      <c r="G89" s="5">
        <v>0</v>
      </c>
      <c r="H89" s="8"/>
    </row>
    <row r="90" spans="1:8" ht="3" customHeight="1" x14ac:dyDescent="0.2">
      <c r="A90" s="18"/>
      <c r="B90" s="9"/>
      <c r="C90" s="9"/>
      <c r="D90" s="9"/>
      <c r="E90" s="9"/>
      <c r="F90" s="9"/>
      <c r="G90" s="5"/>
      <c r="H90" s="8"/>
    </row>
    <row r="91" spans="1:8" x14ac:dyDescent="0.2">
      <c r="A91" s="19" t="s">
        <v>105</v>
      </c>
      <c r="B91" s="9"/>
      <c r="C91" s="9"/>
      <c r="D91" s="9"/>
      <c r="E91" s="9"/>
      <c r="F91" s="9"/>
      <c r="G91" s="5"/>
      <c r="H91" s="8"/>
    </row>
    <row r="92" spans="1:8" x14ac:dyDescent="0.2">
      <c r="A92" s="16" t="s">
        <v>104</v>
      </c>
      <c r="B92" s="9">
        <v>0</v>
      </c>
      <c r="C92" s="9">
        <v>0</v>
      </c>
      <c r="D92" s="9">
        <v>4.1319999999999997</v>
      </c>
      <c r="E92" s="9">
        <v>0</v>
      </c>
      <c r="F92" s="9">
        <f>SUM(B92:E92)</f>
        <v>4.1319999999999997</v>
      </c>
      <c r="G92" s="5">
        <v>3.8650000000000002</v>
      </c>
      <c r="H92" s="8"/>
    </row>
    <row r="93" spans="1:8" ht="3" customHeight="1" x14ac:dyDescent="0.2">
      <c r="A93" s="16"/>
      <c r="B93" s="12"/>
      <c r="C93" s="12"/>
      <c r="D93" s="12"/>
      <c r="E93" s="12"/>
      <c r="F93" s="12"/>
      <c r="G93" s="7"/>
      <c r="H93" s="8"/>
    </row>
    <row r="94" spans="1:8" x14ac:dyDescent="0.2">
      <c r="A94" s="18" t="s">
        <v>33</v>
      </c>
      <c r="B94" s="20"/>
      <c r="C94" s="21">
        <f>SUM(C12:C92)</f>
        <v>0</v>
      </c>
      <c r="D94" s="21">
        <f>SUM(D12:D92)</f>
        <v>4.1319999999999997</v>
      </c>
      <c r="E94" s="21">
        <f>SUM(E12:E92)</f>
        <v>873.00000000000023</v>
      </c>
      <c r="F94" s="21"/>
      <c r="G94" s="10">
        <f>SUM(G12:G92)</f>
        <v>795.4150000000003</v>
      </c>
      <c r="H94" s="8"/>
    </row>
    <row r="95" spans="1:8" ht="9" customHeight="1" x14ac:dyDescent="0.2">
      <c r="B95" s="12"/>
      <c r="C95" s="12"/>
      <c r="D95" s="12"/>
      <c r="E95" s="12"/>
      <c r="F95" s="12"/>
      <c r="G95" s="5"/>
      <c r="H95" s="8"/>
    </row>
    <row r="96" spans="1:8" ht="12.2" customHeight="1" x14ac:dyDescent="0.2">
      <c r="A96" s="18" t="s">
        <v>48</v>
      </c>
      <c r="B96" s="9"/>
      <c r="C96" s="9"/>
      <c r="D96" s="9"/>
      <c r="E96" s="9"/>
      <c r="F96" s="9"/>
      <c r="G96" s="5"/>
      <c r="H96" s="8"/>
    </row>
    <row r="97" spans="1:12" ht="3.2" customHeight="1" x14ac:dyDescent="0.2">
      <c r="A97" s="18"/>
      <c r="B97" s="9"/>
      <c r="C97" s="9"/>
      <c r="D97" s="9"/>
      <c r="E97" s="9"/>
      <c r="F97" s="9"/>
      <c r="G97" s="5"/>
      <c r="H97" s="8"/>
    </row>
    <row r="98" spans="1:12" x14ac:dyDescent="0.2">
      <c r="A98" s="19" t="s">
        <v>67</v>
      </c>
      <c r="B98" s="12"/>
      <c r="C98" s="12"/>
      <c r="D98" s="12"/>
      <c r="E98" s="12"/>
      <c r="F98" s="12"/>
      <c r="G98" s="5"/>
      <c r="H98" s="8"/>
    </row>
    <row r="99" spans="1:12" x14ac:dyDescent="0.2">
      <c r="A99" s="16" t="s">
        <v>154</v>
      </c>
      <c r="B99" s="56" t="s">
        <v>166</v>
      </c>
      <c r="C99" s="9">
        <v>0</v>
      </c>
      <c r="D99" s="9">
        <v>0</v>
      </c>
      <c r="E99" s="9">
        <v>0.17699999999999999</v>
      </c>
      <c r="F99" s="9">
        <v>0.192</v>
      </c>
      <c r="G99" s="5">
        <v>0.17699999999999999</v>
      </c>
      <c r="H99" s="8"/>
      <c r="I99" s="1">
        <v>1.4999999999999999E-2</v>
      </c>
      <c r="K99" s="1">
        <v>0.192</v>
      </c>
      <c r="L99" s="1" t="s">
        <v>173</v>
      </c>
    </row>
    <row r="100" spans="1:12" ht="3.2" customHeight="1" x14ac:dyDescent="0.2">
      <c r="A100" s="18"/>
      <c r="B100" s="9"/>
      <c r="C100" s="9"/>
      <c r="D100" s="9"/>
      <c r="E100" s="9"/>
      <c r="F100" s="9"/>
      <c r="G100" s="5"/>
      <c r="H100" s="8"/>
    </row>
    <row r="101" spans="1:12" x14ac:dyDescent="0.2">
      <c r="A101" s="19" t="s">
        <v>47</v>
      </c>
      <c r="B101" s="12"/>
      <c r="C101" s="12"/>
      <c r="D101" s="12"/>
      <c r="E101" s="12"/>
      <c r="F101" s="12"/>
      <c r="G101" s="5"/>
      <c r="H101" s="8"/>
    </row>
    <row r="102" spans="1:12" ht="12" customHeight="1" x14ac:dyDescent="0.2">
      <c r="A102" s="16" t="s">
        <v>106</v>
      </c>
      <c r="B102" s="9">
        <v>0.32900000000000001</v>
      </c>
      <c r="C102" s="9">
        <v>-0.06</v>
      </c>
      <c r="D102" s="9">
        <v>0</v>
      </c>
      <c r="E102" s="9">
        <v>0</v>
      </c>
      <c r="F102" s="9">
        <f>SUM(B102:E102)</f>
        <v>0.26900000000000002</v>
      </c>
      <c r="G102" s="5">
        <v>0</v>
      </c>
      <c r="H102" s="8"/>
    </row>
    <row r="103" spans="1:12" ht="12" customHeight="1" x14ac:dyDescent="0.2">
      <c r="A103" s="16" t="s">
        <v>155</v>
      </c>
      <c r="B103" s="9">
        <v>0.8</v>
      </c>
      <c r="C103" s="9">
        <v>0</v>
      </c>
      <c r="D103" s="9">
        <v>0</v>
      </c>
      <c r="E103" s="9">
        <v>0.50600000000000001</v>
      </c>
      <c r="F103" s="9">
        <f>SUM(B103:E103)</f>
        <v>1.306</v>
      </c>
      <c r="G103" s="5">
        <v>0.50600000000000001</v>
      </c>
      <c r="H103" s="8"/>
    </row>
    <row r="104" spans="1:12" ht="12" customHeight="1" x14ac:dyDescent="0.2">
      <c r="A104" s="16" t="s">
        <v>156</v>
      </c>
      <c r="B104" s="9">
        <v>65.03</v>
      </c>
      <c r="C104" s="9">
        <v>0</v>
      </c>
      <c r="D104" s="9">
        <v>0</v>
      </c>
      <c r="E104" s="9">
        <v>12.724</v>
      </c>
      <c r="F104" s="9">
        <f>SUM(B104:E104)</f>
        <v>77.754000000000005</v>
      </c>
      <c r="G104" s="5">
        <v>7.2279999999999998</v>
      </c>
      <c r="H104" s="8"/>
    </row>
    <row r="105" spans="1:12" ht="12" customHeight="1" x14ac:dyDescent="0.2">
      <c r="A105" s="16" t="s">
        <v>157</v>
      </c>
      <c r="B105" s="9">
        <v>5.9</v>
      </c>
      <c r="C105" s="9">
        <v>0</v>
      </c>
      <c r="D105" s="9">
        <v>0</v>
      </c>
      <c r="E105" s="9">
        <v>3.25</v>
      </c>
      <c r="F105" s="9">
        <f>SUM(B105:E105)</f>
        <v>9.15</v>
      </c>
      <c r="G105" s="5">
        <v>3.25</v>
      </c>
      <c r="H105" s="8"/>
    </row>
    <row r="106" spans="1:12" ht="3.2" customHeight="1" x14ac:dyDescent="0.2">
      <c r="A106" s="18"/>
      <c r="B106" s="9"/>
      <c r="C106" s="9"/>
      <c r="D106" s="9"/>
      <c r="E106" s="9"/>
      <c r="F106" s="9"/>
      <c r="G106" s="5"/>
      <c r="H106" s="8"/>
    </row>
    <row r="107" spans="1:12" ht="12.2" customHeight="1" x14ac:dyDescent="0.2">
      <c r="A107" s="19" t="s">
        <v>128</v>
      </c>
      <c r="B107" s="12"/>
      <c r="C107" s="12"/>
      <c r="D107" s="12"/>
      <c r="E107" s="12"/>
      <c r="F107" s="12"/>
      <c r="G107" s="5"/>
      <c r="H107" s="8"/>
    </row>
    <row r="108" spans="1:12" ht="12.2" customHeight="1" x14ac:dyDescent="0.2">
      <c r="A108" s="16" t="s">
        <v>158</v>
      </c>
      <c r="B108" s="9">
        <v>0.15</v>
      </c>
      <c r="C108" s="9">
        <v>0</v>
      </c>
      <c r="D108" s="9" t="s">
        <v>74</v>
      </c>
      <c r="E108" s="9">
        <v>0.10100000000000001</v>
      </c>
      <c r="F108" s="9">
        <f>SUM(B108:E108)</f>
        <v>0.251</v>
      </c>
      <c r="G108" s="5">
        <v>0.10100000000000001</v>
      </c>
      <c r="H108" s="26"/>
    </row>
    <row r="109" spans="1:12" ht="3.2" customHeight="1" x14ac:dyDescent="0.2">
      <c r="B109" s="9"/>
      <c r="C109" s="9"/>
      <c r="D109" s="9"/>
      <c r="E109" s="9"/>
      <c r="F109" s="9"/>
      <c r="G109" s="5"/>
      <c r="H109" s="8"/>
    </row>
    <row r="110" spans="1:12" ht="12.2" customHeight="1" x14ac:dyDescent="0.2">
      <c r="A110" s="19" t="s">
        <v>57</v>
      </c>
      <c r="B110" s="12"/>
      <c r="C110" s="12"/>
      <c r="D110" s="12"/>
      <c r="E110" s="12"/>
      <c r="F110" s="12"/>
      <c r="G110" s="5"/>
      <c r="H110" s="8"/>
    </row>
    <row r="111" spans="1:12" ht="12.2" customHeight="1" x14ac:dyDescent="0.2">
      <c r="A111" s="16" t="s">
        <v>160</v>
      </c>
      <c r="B111" s="9">
        <v>16.495999999999999</v>
      </c>
      <c r="C111" s="9">
        <v>0</v>
      </c>
      <c r="D111" s="9" t="s">
        <v>74</v>
      </c>
      <c r="E111" s="9">
        <v>3.7</v>
      </c>
      <c r="F111" s="9">
        <f>SUM(B111:E111)</f>
        <v>20.195999999999998</v>
      </c>
      <c r="G111" s="5">
        <v>0</v>
      </c>
      <c r="H111" s="26"/>
    </row>
    <row r="112" spans="1:12" ht="3.2" customHeight="1" x14ac:dyDescent="0.2">
      <c r="B112" s="9"/>
      <c r="C112" s="9"/>
      <c r="D112" s="9"/>
      <c r="E112" s="9"/>
      <c r="F112" s="9"/>
      <c r="G112" s="5"/>
      <c r="H112" s="8"/>
    </row>
    <row r="113" spans="1:8" ht="12.2" customHeight="1" x14ac:dyDescent="0.2">
      <c r="A113" s="19" t="s">
        <v>54</v>
      </c>
      <c r="B113" s="12"/>
      <c r="C113" s="12"/>
      <c r="D113" s="12"/>
      <c r="E113" s="12"/>
      <c r="F113" s="12"/>
      <c r="G113" s="5"/>
      <c r="H113" s="8"/>
    </row>
    <row r="114" spans="1:8" ht="12.2" customHeight="1" x14ac:dyDescent="0.2">
      <c r="A114" s="16" t="s">
        <v>164</v>
      </c>
      <c r="B114" s="9">
        <v>202.24199999999999</v>
      </c>
      <c r="C114" s="9">
        <v>0</v>
      </c>
      <c r="D114" s="9" t="s">
        <v>74</v>
      </c>
      <c r="E114" s="9">
        <v>5.774</v>
      </c>
      <c r="F114" s="9">
        <f>SUM(B114:E114)</f>
        <v>208.01599999999999</v>
      </c>
      <c r="G114" s="5">
        <v>5.774</v>
      </c>
      <c r="H114" s="26"/>
    </row>
    <row r="115" spans="1:8" ht="3.2" customHeight="1" x14ac:dyDescent="0.2">
      <c r="B115" s="9"/>
      <c r="C115" s="9"/>
      <c r="D115" s="9"/>
      <c r="E115" s="9"/>
      <c r="F115" s="9"/>
      <c r="G115" s="5"/>
      <c r="H115" s="8"/>
    </row>
    <row r="116" spans="1:8" ht="12.2" customHeight="1" x14ac:dyDescent="0.2">
      <c r="A116" s="19" t="s">
        <v>140</v>
      </c>
      <c r="B116" s="12"/>
      <c r="C116" s="12"/>
      <c r="D116" s="12"/>
      <c r="E116" s="12"/>
      <c r="F116" s="12"/>
      <c r="G116" s="5"/>
      <c r="H116" s="8"/>
    </row>
    <row r="117" spans="1:8" ht="12.2" customHeight="1" x14ac:dyDescent="0.2">
      <c r="A117" s="16" t="s">
        <v>161</v>
      </c>
      <c r="B117" s="9">
        <v>87.89</v>
      </c>
      <c r="C117" s="9">
        <v>0</v>
      </c>
      <c r="D117" s="9" t="s">
        <v>74</v>
      </c>
      <c r="E117" s="9">
        <v>1.4490000000000001</v>
      </c>
      <c r="F117" s="9">
        <f>SUM(B117:E117)</f>
        <v>89.338999999999999</v>
      </c>
      <c r="G117" s="5">
        <v>1.4490000000000001</v>
      </c>
      <c r="H117" s="26"/>
    </row>
    <row r="118" spans="1:8" ht="3.2" customHeight="1" x14ac:dyDescent="0.2">
      <c r="B118" s="9"/>
      <c r="C118" s="9"/>
      <c r="D118" s="9"/>
      <c r="E118" s="9"/>
      <c r="F118" s="9"/>
      <c r="G118" s="5"/>
      <c r="H118" s="8"/>
    </row>
    <row r="119" spans="1:8" ht="12.2" customHeight="1" x14ac:dyDescent="0.2">
      <c r="A119" s="19" t="s">
        <v>77</v>
      </c>
      <c r="B119" s="12"/>
      <c r="C119" s="12"/>
      <c r="D119" s="12"/>
      <c r="E119" s="12"/>
      <c r="F119" s="12"/>
      <c r="G119" s="5"/>
      <c r="H119" s="8"/>
    </row>
    <row r="120" spans="1:8" ht="12.2" customHeight="1" x14ac:dyDescent="0.2">
      <c r="A120" s="16" t="s">
        <v>107</v>
      </c>
      <c r="B120" s="9">
        <v>0</v>
      </c>
      <c r="C120" s="9">
        <v>0</v>
      </c>
      <c r="D120" s="9">
        <v>4.3959999999999999</v>
      </c>
      <c r="E120" s="9">
        <v>0</v>
      </c>
      <c r="F120" s="9">
        <f>SUM(B120:E120)</f>
        <v>4.3959999999999999</v>
      </c>
      <c r="G120" s="5">
        <v>4.3959999999999999</v>
      </c>
      <c r="H120" s="26"/>
    </row>
    <row r="121" spans="1:8" ht="3.2" customHeight="1" x14ac:dyDescent="0.2">
      <c r="B121" s="9"/>
      <c r="C121" s="9"/>
      <c r="D121" s="9"/>
      <c r="E121" s="9"/>
      <c r="F121" s="9"/>
      <c r="G121" s="5"/>
      <c r="H121" s="8"/>
    </row>
    <row r="122" spans="1:8" ht="12.2" customHeight="1" x14ac:dyDescent="0.2">
      <c r="A122" s="19" t="s">
        <v>103</v>
      </c>
      <c r="B122" s="12"/>
      <c r="C122" s="12"/>
      <c r="D122" s="12"/>
      <c r="E122" s="12"/>
      <c r="F122" s="12"/>
      <c r="G122" s="5"/>
      <c r="H122" s="8"/>
    </row>
    <row r="123" spans="1:8" ht="12.2" customHeight="1" x14ac:dyDescent="0.2">
      <c r="A123" s="16" t="s">
        <v>107</v>
      </c>
      <c r="B123" s="9">
        <v>0</v>
      </c>
      <c r="C123" s="9">
        <v>0.06</v>
      </c>
      <c r="D123" s="9" t="s">
        <v>74</v>
      </c>
      <c r="E123" s="9">
        <v>0</v>
      </c>
      <c r="F123" s="9">
        <f>SUM(B123:E123)</f>
        <v>0.06</v>
      </c>
      <c r="G123" s="5">
        <v>0</v>
      </c>
      <c r="H123" s="26"/>
    </row>
    <row r="124" spans="1:8" ht="3.2" customHeight="1" x14ac:dyDescent="0.2">
      <c r="B124" s="9"/>
      <c r="C124" s="9"/>
      <c r="D124" s="9"/>
      <c r="E124" s="9"/>
      <c r="F124" s="9"/>
      <c r="G124" s="5"/>
      <c r="H124" s="8"/>
    </row>
    <row r="125" spans="1:8" ht="12.2" customHeight="1" x14ac:dyDescent="0.2">
      <c r="A125" s="19" t="s">
        <v>105</v>
      </c>
      <c r="B125" s="12"/>
      <c r="C125" s="12"/>
      <c r="D125" s="12"/>
      <c r="E125" s="12"/>
      <c r="F125" s="12"/>
      <c r="G125" s="5"/>
      <c r="H125" s="8"/>
    </row>
    <row r="126" spans="1:8" ht="12.2" customHeight="1" x14ac:dyDescent="0.2">
      <c r="A126" s="16" t="s">
        <v>107</v>
      </c>
      <c r="B126" s="9">
        <v>0</v>
      </c>
      <c r="C126" s="9">
        <v>0</v>
      </c>
      <c r="D126" s="9">
        <v>0.12</v>
      </c>
      <c r="E126" s="9">
        <v>0</v>
      </c>
      <c r="F126" s="9">
        <f>SUM(B126:E126)</f>
        <v>0.12</v>
      </c>
      <c r="G126" s="5">
        <v>0</v>
      </c>
      <c r="H126" s="26"/>
    </row>
    <row r="127" spans="1:8" ht="3.2" customHeight="1" x14ac:dyDescent="0.2">
      <c r="B127" s="22"/>
      <c r="C127" s="9"/>
      <c r="D127" s="9"/>
      <c r="E127" s="9"/>
      <c r="F127" s="9"/>
      <c r="G127" s="5"/>
      <c r="H127" s="8"/>
    </row>
    <row r="128" spans="1:8" x14ac:dyDescent="0.2">
      <c r="A128" s="18" t="s">
        <v>49</v>
      </c>
      <c r="B128" s="12"/>
      <c r="C128" s="21">
        <f>SUM(C99:C126)</f>
        <v>0</v>
      </c>
      <c r="D128" s="21">
        <f t="shared" ref="D128:E128" si="6">SUM(D99:D126)</f>
        <v>4.516</v>
      </c>
      <c r="E128" s="21">
        <f t="shared" si="6"/>
        <v>27.681000000000001</v>
      </c>
      <c r="F128" s="21"/>
      <c r="G128" s="11">
        <f>SUM(G99:G127)</f>
        <v>22.881000000000004</v>
      </c>
      <c r="H128" s="8"/>
    </row>
    <row r="129" spans="1:8" ht="3.2" customHeight="1" x14ac:dyDescent="0.2">
      <c r="B129" s="12"/>
      <c r="C129" s="12"/>
      <c r="D129" s="12"/>
      <c r="E129" s="12"/>
      <c r="F129" s="12"/>
      <c r="G129" s="5"/>
      <c r="H129" s="8"/>
    </row>
    <row r="130" spans="1:8" ht="12.2" customHeight="1" x14ac:dyDescent="0.2">
      <c r="A130" s="23" t="s">
        <v>32</v>
      </c>
      <c r="B130" s="12"/>
      <c r="C130" s="24"/>
      <c r="D130" s="25"/>
      <c r="E130" s="25"/>
      <c r="F130" s="12"/>
      <c r="G130" s="13">
        <f>G94+G128</f>
        <v>818.29600000000028</v>
      </c>
      <c r="H130" s="8"/>
    </row>
    <row r="131" spans="1:8" ht="12.2" customHeight="1" x14ac:dyDescent="0.2">
      <c r="B131" s="8"/>
      <c r="C131" s="8"/>
      <c r="D131" s="8"/>
      <c r="E131" s="8"/>
      <c r="F131" s="8"/>
      <c r="G131" s="26"/>
      <c r="H131" s="8"/>
    </row>
    <row r="132" spans="1:8" ht="12.2" customHeight="1" x14ac:dyDescent="0.2">
      <c r="B132" s="8"/>
      <c r="C132" s="8"/>
      <c r="D132" s="8"/>
      <c r="E132" s="8"/>
      <c r="F132" s="8"/>
      <c r="G132" s="26"/>
      <c r="H132" s="26"/>
    </row>
    <row r="133" spans="1:8" ht="12.2" customHeight="1" x14ac:dyDescent="0.2">
      <c r="B133" s="8"/>
      <c r="C133" s="8"/>
      <c r="D133" s="8"/>
      <c r="E133" s="8"/>
      <c r="F133" s="8"/>
      <c r="G133" s="26"/>
      <c r="H133" s="26"/>
    </row>
    <row r="134" spans="1:8" ht="12.2" customHeight="1" x14ac:dyDescent="0.2">
      <c r="B134" s="8"/>
      <c r="C134" s="8"/>
      <c r="D134" s="8"/>
      <c r="E134" s="8"/>
      <c r="F134" s="8"/>
      <c r="G134" s="26"/>
      <c r="H134" s="26"/>
    </row>
    <row r="135" spans="1:8" ht="12.2" customHeight="1" x14ac:dyDescent="0.2">
      <c r="B135" s="8"/>
      <c r="C135" s="8"/>
      <c r="D135" s="8"/>
      <c r="E135" s="8"/>
      <c r="F135" s="8"/>
      <c r="G135" s="8"/>
      <c r="H135" s="26"/>
    </row>
    <row r="136" spans="1:8" ht="12.75" customHeight="1" x14ac:dyDescent="0.2">
      <c r="B136" s="8"/>
      <c r="C136" s="8"/>
      <c r="D136" s="8"/>
      <c r="E136" s="8"/>
      <c r="F136" s="8"/>
      <c r="G136" s="8"/>
      <c r="H136" s="8"/>
    </row>
    <row r="137" spans="1:8" ht="12.75" customHeight="1" x14ac:dyDescent="0.2">
      <c r="B137" s="8"/>
      <c r="C137" s="8"/>
      <c r="D137" s="8"/>
      <c r="E137" s="8"/>
      <c r="F137" s="8"/>
      <c r="G137" s="8"/>
      <c r="H137" s="8"/>
    </row>
    <row r="138" spans="1:8" ht="3.2" customHeight="1" x14ac:dyDescent="0.2">
      <c r="B138" s="8"/>
      <c r="C138" s="8"/>
      <c r="D138" s="8"/>
      <c r="E138" s="8"/>
      <c r="F138" s="8"/>
      <c r="G138" s="8"/>
      <c r="H138" s="8"/>
    </row>
    <row r="139" spans="1:8" ht="12.2" customHeight="1" x14ac:dyDescent="0.2">
      <c r="B139" s="8"/>
      <c r="C139" s="8"/>
      <c r="D139" s="8"/>
      <c r="E139" s="8"/>
      <c r="F139" s="8"/>
      <c r="G139" s="8"/>
      <c r="H139" s="8"/>
    </row>
    <row r="140" spans="1:8" ht="12.2" customHeight="1" x14ac:dyDescent="0.2">
      <c r="B140" s="8"/>
      <c r="C140" s="8"/>
      <c r="D140" s="8"/>
      <c r="E140" s="8"/>
      <c r="F140" s="8"/>
      <c r="G140" s="8"/>
      <c r="H140" s="8"/>
    </row>
    <row r="141" spans="1:8" ht="3.2" customHeight="1" x14ac:dyDescent="0.2">
      <c r="B141" s="8"/>
      <c r="C141" s="8"/>
      <c r="D141" s="8"/>
      <c r="E141" s="8"/>
      <c r="F141" s="8"/>
      <c r="G141" s="8"/>
      <c r="H141" s="8"/>
    </row>
    <row r="142" spans="1:8" ht="12.2" customHeight="1" x14ac:dyDescent="0.2">
      <c r="B142" s="8"/>
      <c r="C142" s="8"/>
      <c r="D142" s="8"/>
      <c r="E142" s="8"/>
      <c r="F142" s="8"/>
      <c r="G142" s="8"/>
      <c r="H142" s="8"/>
    </row>
    <row r="143" spans="1:8" ht="12.2" customHeight="1" x14ac:dyDescent="0.2">
      <c r="B143" s="8"/>
      <c r="C143" s="8"/>
      <c r="D143" s="8"/>
      <c r="E143" s="8"/>
      <c r="F143" s="8"/>
      <c r="G143" s="8"/>
      <c r="H143" s="8"/>
    </row>
    <row r="144" spans="1:8" ht="3.2" customHeight="1" x14ac:dyDescent="0.2">
      <c r="B144" s="8"/>
      <c r="C144" s="8"/>
      <c r="D144" s="8"/>
      <c r="E144" s="8"/>
      <c r="F144" s="8"/>
      <c r="G144" s="8"/>
      <c r="H144" s="8"/>
    </row>
    <row r="145" spans="2:8" x14ac:dyDescent="0.2">
      <c r="B145" s="8"/>
      <c r="C145" s="8"/>
      <c r="D145" s="8"/>
      <c r="E145" s="8"/>
      <c r="F145" s="8"/>
      <c r="G145" s="8"/>
      <c r="H145" s="8"/>
    </row>
    <row r="146" spans="2:8" x14ac:dyDescent="0.2">
      <c r="B146" s="8"/>
      <c r="C146" s="8"/>
      <c r="D146" s="8"/>
      <c r="E146" s="8"/>
      <c r="F146" s="8"/>
      <c r="G146" s="8"/>
      <c r="H146" s="8"/>
    </row>
    <row r="147" spans="2:8" x14ac:dyDescent="0.2">
      <c r="B147" s="8"/>
      <c r="C147" s="8"/>
      <c r="D147" s="8"/>
      <c r="E147" s="8"/>
      <c r="F147" s="8"/>
      <c r="G147" s="8"/>
      <c r="H147" s="8"/>
    </row>
    <row r="148" spans="2:8" x14ac:dyDescent="0.2">
      <c r="B148" s="8"/>
      <c r="C148" s="8"/>
      <c r="D148" s="8"/>
      <c r="E148" s="8"/>
      <c r="F148" s="8"/>
      <c r="G148" s="8"/>
      <c r="H148" s="8"/>
    </row>
    <row r="149" spans="2:8" x14ac:dyDescent="0.2">
      <c r="B149" s="8"/>
      <c r="C149" s="8"/>
      <c r="D149" s="8"/>
      <c r="E149" s="8"/>
      <c r="F149" s="8"/>
      <c r="G149" s="8"/>
      <c r="H149" s="8"/>
    </row>
    <row r="150" spans="2:8" x14ac:dyDescent="0.2">
      <c r="B150" s="8"/>
      <c r="C150" s="8"/>
      <c r="D150" s="8"/>
      <c r="E150" s="8"/>
      <c r="F150" s="8"/>
      <c r="G150" s="8"/>
      <c r="H150" s="8"/>
    </row>
    <row r="151" spans="2:8" x14ac:dyDescent="0.2">
      <c r="B151" s="8"/>
      <c r="C151" s="8"/>
      <c r="D151" s="8"/>
      <c r="E151" s="8"/>
      <c r="F151" s="8"/>
      <c r="G151" s="8"/>
      <c r="H151" s="8"/>
    </row>
    <row r="152" spans="2:8" x14ac:dyDescent="0.2">
      <c r="B152" s="8"/>
      <c r="C152" s="8"/>
      <c r="D152" s="8"/>
      <c r="E152" s="8"/>
      <c r="F152" s="8"/>
      <c r="G152" s="8"/>
      <c r="H152" s="8"/>
    </row>
    <row r="153" spans="2:8" x14ac:dyDescent="0.2">
      <c r="B153" s="8"/>
      <c r="C153" s="8"/>
      <c r="D153" s="8"/>
      <c r="E153" s="8"/>
      <c r="F153" s="8"/>
      <c r="G153" s="8"/>
    </row>
    <row r="154" spans="2:8" x14ac:dyDescent="0.2">
      <c r="B154" s="8"/>
      <c r="C154" s="8"/>
      <c r="D154" s="8"/>
      <c r="E154" s="8"/>
      <c r="F154" s="8"/>
      <c r="G154" s="8"/>
    </row>
    <row r="155" spans="2:8" x14ac:dyDescent="0.2">
      <c r="B155" s="8"/>
      <c r="C155" s="8"/>
      <c r="D155" s="8"/>
      <c r="E155" s="8"/>
      <c r="F155" s="8"/>
      <c r="G155" s="8"/>
    </row>
    <row r="156" spans="2:8" x14ac:dyDescent="0.2">
      <c r="B156" s="8"/>
      <c r="C156" s="8"/>
      <c r="D156" s="8"/>
      <c r="E156" s="8"/>
      <c r="F156" s="8"/>
      <c r="G156" s="8"/>
    </row>
    <row r="157" spans="2:8" x14ac:dyDescent="0.2">
      <c r="B157" s="8"/>
      <c r="C157" s="8"/>
      <c r="D157" s="8"/>
      <c r="E157" s="8"/>
      <c r="F157" s="8"/>
      <c r="G157" s="8"/>
    </row>
    <row r="158" spans="2:8" x14ac:dyDescent="0.2">
      <c r="B158" s="8"/>
      <c r="C158" s="8"/>
      <c r="D158" s="8"/>
      <c r="E158" s="8"/>
      <c r="F158" s="8"/>
      <c r="G158" s="8"/>
    </row>
    <row r="159" spans="2:8" x14ac:dyDescent="0.2">
      <c r="B159" s="8"/>
      <c r="C159" s="8"/>
      <c r="D159" s="8"/>
      <c r="E159" s="8"/>
      <c r="F159" s="8"/>
      <c r="G159" s="8"/>
    </row>
    <row r="160" spans="2:8" x14ac:dyDescent="0.2">
      <c r="B160" s="8"/>
      <c r="C160" s="8"/>
      <c r="D160" s="8"/>
      <c r="E160" s="8"/>
      <c r="F160" s="8"/>
      <c r="G160" s="8"/>
    </row>
    <row r="161" spans="2:7" x14ac:dyDescent="0.2">
      <c r="B161" s="8"/>
      <c r="C161" s="8"/>
      <c r="D161" s="8"/>
      <c r="E161" s="8"/>
      <c r="F161" s="8"/>
      <c r="G161" s="8"/>
    </row>
    <row r="162" spans="2:7" x14ac:dyDescent="0.2">
      <c r="B162" s="8"/>
      <c r="C162" s="8"/>
      <c r="D162" s="8"/>
      <c r="E162" s="8"/>
      <c r="F162" s="8"/>
      <c r="G162" s="8"/>
    </row>
    <row r="163" spans="2:7" x14ac:dyDescent="0.2">
      <c r="B163" s="8"/>
      <c r="C163" s="8"/>
      <c r="D163" s="8"/>
      <c r="E163" s="8"/>
      <c r="F163" s="8"/>
      <c r="G163" s="8"/>
    </row>
    <row r="164" spans="2:7" x14ac:dyDescent="0.2">
      <c r="B164" s="8"/>
      <c r="C164" s="8"/>
      <c r="D164" s="8"/>
      <c r="E164" s="8"/>
      <c r="F164" s="8"/>
      <c r="G164" s="8"/>
    </row>
    <row r="165" spans="2:7" x14ac:dyDescent="0.2">
      <c r="B165" s="8"/>
      <c r="C165" s="8"/>
      <c r="D165" s="8"/>
      <c r="E165" s="8"/>
      <c r="F165" s="8"/>
      <c r="G165" s="8"/>
    </row>
    <row r="166" spans="2:7" x14ac:dyDescent="0.2">
      <c r="B166" s="8"/>
      <c r="C166" s="8"/>
      <c r="D166" s="8"/>
      <c r="E166" s="8"/>
      <c r="F166" s="8"/>
      <c r="G166" s="8"/>
    </row>
    <row r="167" spans="2:7" x14ac:dyDescent="0.2">
      <c r="B167" s="8"/>
      <c r="C167" s="8"/>
      <c r="D167" s="8"/>
      <c r="E167" s="8"/>
      <c r="F167" s="8"/>
      <c r="G167" s="8"/>
    </row>
    <row r="168" spans="2:7" x14ac:dyDescent="0.2">
      <c r="B168" s="8"/>
      <c r="C168" s="8"/>
      <c r="D168" s="8"/>
      <c r="E168" s="8"/>
      <c r="F168" s="8"/>
      <c r="G168" s="8"/>
    </row>
    <row r="169" spans="2:7" x14ac:dyDescent="0.2">
      <c r="B169" s="8"/>
      <c r="C169" s="8"/>
      <c r="D169" s="8"/>
      <c r="E169" s="8"/>
      <c r="F169" s="8"/>
      <c r="G169" s="8"/>
    </row>
    <row r="170" spans="2:7" x14ac:dyDescent="0.2">
      <c r="B170" s="8"/>
      <c r="C170" s="8"/>
      <c r="D170" s="8"/>
      <c r="E170" s="8"/>
      <c r="F170" s="8"/>
      <c r="G170" s="8"/>
    </row>
    <row r="171" spans="2:7" x14ac:dyDescent="0.2">
      <c r="B171" s="8"/>
      <c r="C171" s="8"/>
      <c r="D171" s="8"/>
      <c r="E171" s="8"/>
      <c r="F171" s="8"/>
      <c r="G171" s="8"/>
    </row>
    <row r="172" spans="2:7" x14ac:dyDescent="0.2">
      <c r="B172" s="8"/>
      <c r="C172" s="8"/>
      <c r="D172" s="8"/>
      <c r="E172" s="8"/>
      <c r="F172" s="8"/>
      <c r="G172" s="8"/>
    </row>
    <row r="173" spans="2:7" x14ac:dyDescent="0.2">
      <c r="B173" s="8"/>
      <c r="C173" s="8"/>
      <c r="D173" s="8"/>
      <c r="E173" s="8"/>
      <c r="F173" s="8"/>
      <c r="G173" s="8"/>
    </row>
    <row r="174" spans="2:7" x14ac:dyDescent="0.2">
      <c r="B174" s="8"/>
      <c r="C174" s="8"/>
      <c r="D174" s="8"/>
      <c r="E174" s="8"/>
      <c r="F174" s="8"/>
      <c r="G174" s="8"/>
    </row>
    <row r="175" spans="2:7" x14ac:dyDescent="0.2">
      <c r="B175" s="8"/>
      <c r="C175" s="8"/>
      <c r="D175" s="8"/>
      <c r="E175" s="8"/>
      <c r="F175" s="8"/>
      <c r="G175" s="8"/>
    </row>
    <row r="176" spans="2:7" x14ac:dyDescent="0.2">
      <c r="B176" s="8"/>
      <c r="C176" s="8"/>
      <c r="D176" s="8"/>
      <c r="E176" s="8"/>
      <c r="F176" s="8"/>
      <c r="G176" s="8"/>
    </row>
    <row r="177" spans="2:7" x14ac:dyDescent="0.2">
      <c r="B177" s="8"/>
      <c r="C177" s="8"/>
      <c r="D177" s="8"/>
      <c r="E177" s="8"/>
      <c r="F177" s="8"/>
      <c r="G177" s="8"/>
    </row>
    <row r="178" spans="2:7" x14ac:dyDescent="0.2">
      <c r="B178" s="8"/>
      <c r="C178" s="8"/>
      <c r="D178" s="8"/>
      <c r="E178" s="8"/>
      <c r="F178" s="8"/>
      <c r="G178" s="8"/>
    </row>
    <row r="179" spans="2:7" x14ac:dyDescent="0.2">
      <c r="B179" s="8"/>
      <c r="C179" s="8"/>
      <c r="D179" s="8"/>
      <c r="E179" s="8"/>
      <c r="F179" s="8"/>
      <c r="G179" s="8"/>
    </row>
    <row r="180" spans="2:7" x14ac:dyDescent="0.2">
      <c r="B180" s="8"/>
      <c r="C180" s="8"/>
      <c r="D180" s="8"/>
      <c r="E180" s="8"/>
      <c r="F180" s="8"/>
      <c r="G180" s="8"/>
    </row>
    <row r="181" spans="2:7" x14ac:dyDescent="0.2">
      <c r="B181" s="8"/>
      <c r="C181" s="8"/>
      <c r="D181" s="8"/>
      <c r="E181" s="8"/>
      <c r="F181" s="8"/>
      <c r="G181" s="8"/>
    </row>
    <row r="182" spans="2:7" x14ac:dyDescent="0.2">
      <c r="B182" s="8"/>
      <c r="C182" s="8"/>
      <c r="D182" s="8"/>
      <c r="E182" s="8"/>
      <c r="F182" s="8"/>
      <c r="G182" s="8"/>
    </row>
    <row r="183" spans="2:7" x14ac:dyDescent="0.2">
      <c r="B183" s="8"/>
      <c r="C183" s="8"/>
      <c r="D183" s="8"/>
      <c r="E183" s="8"/>
      <c r="F183" s="8"/>
      <c r="G183" s="8"/>
    </row>
    <row r="184" spans="2:7" x14ac:dyDescent="0.2">
      <c r="B184" s="8"/>
      <c r="C184" s="8"/>
      <c r="D184" s="8"/>
      <c r="E184" s="8"/>
      <c r="F184" s="8"/>
      <c r="G184" s="8"/>
    </row>
    <row r="185" spans="2:7" x14ac:dyDescent="0.2">
      <c r="B185" s="8"/>
      <c r="C185" s="8"/>
      <c r="D185" s="8"/>
      <c r="E185" s="8"/>
      <c r="F185" s="8"/>
      <c r="G185" s="8"/>
    </row>
    <row r="186" spans="2:7" x14ac:dyDescent="0.2">
      <c r="B186" s="8"/>
      <c r="C186" s="8"/>
      <c r="D186" s="8"/>
      <c r="E186" s="8"/>
      <c r="F186" s="8"/>
      <c r="G186" s="8"/>
    </row>
    <row r="187" spans="2:7" x14ac:dyDescent="0.2">
      <c r="B187" s="8"/>
      <c r="C187" s="8"/>
      <c r="D187" s="8"/>
      <c r="E187" s="8"/>
      <c r="F187" s="8"/>
      <c r="G187" s="8"/>
    </row>
    <row r="188" spans="2:7" x14ac:dyDescent="0.2">
      <c r="B188" s="8"/>
      <c r="C188" s="8"/>
      <c r="D188" s="8"/>
      <c r="E188" s="8"/>
      <c r="F188" s="8"/>
      <c r="G188" s="8"/>
    </row>
    <row r="189" spans="2:7" x14ac:dyDescent="0.2">
      <c r="B189" s="8"/>
      <c r="C189" s="8"/>
      <c r="D189" s="8"/>
      <c r="E189" s="8"/>
      <c r="F189" s="8"/>
      <c r="G189" s="8"/>
    </row>
    <row r="190" spans="2:7" x14ac:dyDescent="0.2">
      <c r="B190" s="8"/>
      <c r="C190" s="8"/>
      <c r="D190" s="8"/>
      <c r="E190" s="8"/>
      <c r="F190" s="8"/>
      <c r="G190" s="8"/>
    </row>
    <row r="191" spans="2:7" x14ac:dyDescent="0.2">
      <c r="B191" s="8"/>
      <c r="C191" s="8"/>
      <c r="D191" s="8"/>
      <c r="E191" s="8"/>
      <c r="F191" s="8"/>
      <c r="G191" s="8"/>
    </row>
    <row r="192" spans="2:7" x14ac:dyDescent="0.2">
      <c r="B192" s="8"/>
      <c r="C192" s="8"/>
      <c r="D192" s="8"/>
      <c r="E192" s="8"/>
      <c r="F192" s="8"/>
      <c r="G192" s="8"/>
    </row>
    <row r="193" spans="2:7" x14ac:dyDescent="0.2">
      <c r="B193" s="8"/>
      <c r="C193" s="8"/>
      <c r="D193" s="8"/>
      <c r="E193" s="8"/>
      <c r="F193" s="8"/>
      <c r="G193" s="8"/>
    </row>
    <row r="194" spans="2:7" x14ac:dyDescent="0.2">
      <c r="B194" s="8"/>
      <c r="C194" s="8"/>
      <c r="D194" s="8"/>
      <c r="E194" s="8"/>
      <c r="F194" s="8"/>
      <c r="G194" s="8"/>
    </row>
    <row r="195" spans="2:7" x14ac:dyDescent="0.2">
      <c r="B195" s="8"/>
      <c r="C195" s="8"/>
      <c r="D195" s="8"/>
      <c r="E195" s="8"/>
      <c r="F195" s="8"/>
      <c r="G195" s="8"/>
    </row>
    <row r="196" spans="2:7" x14ac:dyDescent="0.2">
      <c r="B196" s="8"/>
      <c r="C196" s="8"/>
      <c r="D196" s="8"/>
      <c r="E196" s="8"/>
      <c r="F196" s="8"/>
      <c r="G196" s="8"/>
    </row>
    <row r="197" spans="2:7" x14ac:dyDescent="0.2">
      <c r="B197" s="8"/>
      <c r="C197" s="8"/>
      <c r="D197" s="8"/>
      <c r="E197" s="8"/>
      <c r="F197" s="8"/>
      <c r="G197" s="8"/>
    </row>
    <row r="198" spans="2:7" x14ac:dyDescent="0.2">
      <c r="B198" s="8"/>
      <c r="C198" s="8"/>
      <c r="D198" s="8"/>
      <c r="E198" s="8"/>
      <c r="F198" s="8"/>
      <c r="G198" s="8"/>
    </row>
    <row r="199" spans="2:7" x14ac:dyDescent="0.2">
      <c r="B199" s="8"/>
      <c r="C199" s="8"/>
      <c r="D199" s="8"/>
      <c r="E199" s="8"/>
      <c r="F199" s="8"/>
      <c r="G199" s="8"/>
    </row>
    <row r="200" spans="2:7" x14ac:dyDescent="0.2">
      <c r="B200" s="8"/>
      <c r="C200" s="8"/>
      <c r="D200" s="8"/>
      <c r="E200" s="8"/>
      <c r="F200" s="8"/>
      <c r="G200" s="8"/>
    </row>
    <row r="201" spans="2:7" x14ac:dyDescent="0.2">
      <c r="B201" s="8"/>
      <c r="C201" s="8"/>
      <c r="D201" s="8"/>
      <c r="E201" s="8"/>
      <c r="F201" s="8"/>
      <c r="G201" s="8"/>
    </row>
    <row r="202" spans="2:7" x14ac:dyDescent="0.2">
      <c r="B202" s="8"/>
      <c r="C202" s="8"/>
      <c r="D202" s="8"/>
      <c r="E202" s="8"/>
      <c r="F202" s="8"/>
      <c r="G202" s="8"/>
    </row>
    <row r="203" spans="2:7" x14ac:dyDescent="0.2">
      <c r="B203" s="8"/>
      <c r="C203" s="8"/>
      <c r="D203" s="8"/>
      <c r="E203" s="8"/>
      <c r="F203" s="8"/>
      <c r="G203" s="8"/>
    </row>
    <row r="204" spans="2:7" x14ac:dyDescent="0.2">
      <c r="B204" s="8"/>
      <c r="C204" s="8"/>
      <c r="D204" s="8"/>
      <c r="E204" s="8"/>
      <c r="F204" s="8"/>
      <c r="G204" s="8"/>
    </row>
    <row r="205" spans="2:7" x14ac:dyDescent="0.2">
      <c r="B205" s="8"/>
      <c r="C205" s="8"/>
      <c r="D205" s="8"/>
      <c r="E205" s="8"/>
      <c r="F205" s="8"/>
      <c r="G205" s="8"/>
    </row>
    <row r="206" spans="2:7" x14ac:dyDescent="0.2">
      <c r="B206" s="8"/>
      <c r="C206" s="8"/>
      <c r="D206" s="8"/>
      <c r="E206" s="8"/>
      <c r="F206" s="8"/>
      <c r="G206" s="8"/>
    </row>
    <row r="207" spans="2:7" x14ac:dyDescent="0.2">
      <c r="B207" s="8"/>
      <c r="C207" s="8"/>
      <c r="D207" s="8"/>
      <c r="E207" s="8"/>
      <c r="F207" s="8"/>
      <c r="G207" s="8"/>
    </row>
    <row r="208" spans="2:7" x14ac:dyDescent="0.2">
      <c r="B208" s="8"/>
      <c r="C208" s="8"/>
      <c r="D208" s="8"/>
      <c r="E208" s="8"/>
      <c r="F208" s="8"/>
      <c r="G208" s="8"/>
    </row>
    <row r="209" spans="2:7" x14ac:dyDescent="0.2">
      <c r="B209" s="8"/>
      <c r="C209" s="8"/>
      <c r="D209" s="8"/>
      <c r="E209" s="8"/>
      <c r="F209" s="8"/>
      <c r="G209" s="8"/>
    </row>
    <row r="210" spans="2:7" x14ac:dyDescent="0.2">
      <c r="B210" s="8"/>
      <c r="C210" s="8"/>
      <c r="D210" s="8"/>
      <c r="E210" s="8"/>
      <c r="F210" s="8"/>
      <c r="G210" s="8"/>
    </row>
    <row r="211" spans="2:7" x14ac:dyDescent="0.2">
      <c r="B211" s="8"/>
      <c r="C211" s="8"/>
      <c r="D211" s="8"/>
      <c r="E211" s="8"/>
      <c r="F211" s="8"/>
      <c r="G211" s="8"/>
    </row>
    <row r="212" spans="2:7" x14ac:dyDescent="0.2">
      <c r="B212" s="8"/>
      <c r="C212" s="8"/>
      <c r="D212" s="8"/>
      <c r="E212" s="8"/>
      <c r="F212" s="8"/>
      <c r="G212" s="8"/>
    </row>
    <row r="213" spans="2:7" x14ac:dyDescent="0.2">
      <c r="B213" s="8"/>
      <c r="C213" s="8"/>
      <c r="D213" s="8"/>
      <c r="E213" s="8"/>
      <c r="F213" s="8"/>
      <c r="G213" s="8"/>
    </row>
    <row r="214" spans="2:7" x14ac:dyDescent="0.2">
      <c r="B214" s="8"/>
      <c r="C214" s="8"/>
      <c r="D214" s="8"/>
      <c r="E214" s="8"/>
      <c r="F214" s="8"/>
      <c r="G214" s="8"/>
    </row>
    <row r="215" spans="2:7" x14ac:dyDescent="0.2">
      <c r="B215" s="8"/>
      <c r="C215" s="8"/>
      <c r="D215" s="8"/>
      <c r="E215" s="8"/>
      <c r="F215" s="8"/>
      <c r="G215" s="8"/>
    </row>
    <row r="216" spans="2:7" x14ac:dyDescent="0.2">
      <c r="B216" s="8"/>
      <c r="C216" s="8"/>
      <c r="D216" s="8"/>
      <c r="E216" s="8"/>
      <c r="F216" s="8"/>
      <c r="G216" s="8"/>
    </row>
    <row r="217" spans="2:7" x14ac:dyDescent="0.2">
      <c r="B217" s="8"/>
      <c r="C217" s="8"/>
      <c r="D217" s="8"/>
      <c r="E217" s="8"/>
      <c r="F217" s="8"/>
      <c r="G217" s="8"/>
    </row>
    <row r="218" spans="2:7" x14ac:dyDescent="0.2">
      <c r="B218" s="8"/>
      <c r="C218" s="8"/>
      <c r="D218" s="8"/>
      <c r="E218" s="8"/>
      <c r="F218" s="8"/>
      <c r="G218" s="8"/>
    </row>
    <row r="219" spans="2:7" x14ac:dyDescent="0.2">
      <c r="B219" s="8"/>
      <c r="C219" s="8"/>
      <c r="D219" s="8"/>
      <c r="E219" s="8"/>
      <c r="F219" s="8"/>
      <c r="G219" s="8"/>
    </row>
    <row r="220" spans="2:7" x14ac:dyDescent="0.2">
      <c r="G220" s="1"/>
    </row>
    <row r="221" spans="2:7" x14ac:dyDescent="0.2">
      <c r="G221" s="1"/>
    </row>
    <row r="222" spans="2:7" x14ac:dyDescent="0.2">
      <c r="G222" s="1"/>
    </row>
    <row r="223" spans="2:7" x14ac:dyDescent="0.2">
      <c r="G223" s="1"/>
    </row>
    <row r="224" spans="2:7" x14ac:dyDescent="0.2">
      <c r="G224" s="1"/>
    </row>
    <row r="225" spans="7:7" x14ac:dyDescent="0.2">
      <c r="G225" s="1"/>
    </row>
    <row r="226" spans="7:7" x14ac:dyDescent="0.2">
      <c r="G226" s="1"/>
    </row>
    <row r="227" spans="7:7" x14ac:dyDescent="0.2">
      <c r="G227" s="1"/>
    </row>
    <row r="228" spans="7:7" x14ac:dyDescent="0.2">
      <c r="G228" s="1"/>
    </row>
    <row r="229" spans="7:7" x14ac:dyDescent="0.2">
      <c r="G229" s="1"/>
    </row>
    <row r="230" spans="7:7" x14ac:dyDescent="0.2">
      <c r="G230" s="1"/>
    </row>
    <row r="231" spans="7:7" x14ac:dyDescent="0.2">
      <c r="G231" s="1"/>
    </row>
    <row r="232" spans="7:7" x14ac:dyDescent="0.2">
      <c r="G232" s="1"/>
    </row>
    <row r="233" spans="7:7" x14ac:dyDescent="0.2">
      <c r="G233" s="1"/>
    </row>
    <row r="234" spans="7:7" x14ac:dyDescent="0.2">
      <c r="G234" s="1"/>
    </row>
    <row r="235" spans="7:7" x14ac:dyDescent="0.2">
      <c r="G235" s="1"/>
    </row>
    <row r="236" spans="7:7" x14ac:dyDescent="0.2">
      <c r="G236" s="1"/>
    </row>
    <row r="237" spans="7:7" x14ac:dyDescent="0.2">
      <c r="G237" s="1"/>
    </row>
    <row r="238" spans="7:7" x14ac:dyDescent="0.2">
      <c r="G238" s="1"/>
    </row>
    <row r="239" spans="7:7" x14ac:dyDescent="0.2">
      <c r="G239" s="1"/>
    </row>
    <row r="240" spans="7:7" x14ac:dyDescent="0.2">
      <c r="G240" s="1"/>
    </row>
    <row r="241" spans="7:7" x14ac:dyDescent="0.2">
      <c r="G241" s="1"/>
    </row>
    <row r="242" spans="7:7" x14ac:dyDescent="0.2">
      <c r="G242" s="1"/>
    </row>
    <row r="243" spans="7:7" x14ac:dyDescent="0.2">
      <c r="G243" s="1"/>
    </row>
    <row r="244" spans="7:7" x14ac:dyDescent="0.2">
      <c r="G244" s="1"/>
    </row>
    <row r="245" spans="7:7" x14ac:dyDescent="0.2">
      <c r="G245" s="1"/>
    </row>
  </sheetData>
  <mergeCells count="8">
    <mergeCell ref="A1:G1"/>
    <mergeCell ref="A2:G2"/>
    <mergeCell ref="B4:B6"/>
    <mergeCell ref="C4:C6"/>
    <mergeCell ref="D4:E4"/>
    <mergeCell ref="F4:F6"/>
    <mergeCell ref="E5:E6"/>
    <mergeCell ref="G5:G6"/>
  </mergeCells>
  <printOptions gridLines="1"/>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61E8-BC37-4FF7-BAFF-C26649FED337}">
  <sheetPr>
    <tabColor rgb="FFFFFF00"/>
  </sheetPr>
  <dimension ref="A1:N245"/>
  <sheetViews>
    <sheetView showGridLines="0" topLeftCell="A79" zoomScaleNormal="100" workbookViewId="0">
      <selection activeCell="D64" sqref="D64"/>
    </sheetView>
  </sheetViews>
  <sheetFormatPr defaultColWidth="9" defaultRowHeight="12.75" x14ac:dyDescent="0.2"/>
  <cols>
    <col min="1" max="1" width="35" style="1" customWidth="1"/>
    <col min="2" max="6" width="10.7109375" style="1" customWidth="1"/>
    <col min="7" max="7" width="10.7109375" style="6" customWidth="1"/>
    <col min="8" max="8" width="3.7109375" style="1" customWidth="1"/>
    <col min="9" max="9" width="16.7109375" style="16" customWidth="1"/>
    <col min="10" max="10" width="12.5703125" style="16" customWidth="1"/>
    <col min="11" max="16384" width="9" style="1"/>
  </cols>
  <sheetData>
    <row r="1" spans="1:13" ht="15.75" x14ac:dyDescent="0.25">
      <c r="A1" s="199" t="s">
        <v>29</v>
      </c>
      <c r="B1" s="199"/>
      <c r="C1" s="199"/>
      <c r="D1" s="199"/>
      <c r="E1" s="199"/>
      <c r="F1" s="199"/>
      <c r="G1" s="199"/>
    </row>
    <row r="2" spans="1:13" x14ac:dyDescent="0.2">
      <c r="A2" s="200" t="s">
        <v>76</v>
      </c>
      <c r="B2" s="200"/>
      <c r="C2" s="200"/>
      <c r="D2" s="200"/>
      <c r="E2" s="200"/>
      <c r="F2" s="200"/>
      <c r="G2" s="200"/>
    </row>
    <row r="3" spans="1:13" ht="4.5" customHeight="1" x14ac:dyDescent="0.2">
      <c r="G3" s="1"/>
    </row>
    <row r="4" spans="1:13" ht="12.75" customHeight="1" x14ac:dyDescent="0.2">
      <c r="A4" s="15"/>
      <c r="B4" s="193" t="s">
        <v>30</v>
      </c>
      <c r="C4" s="193" t="s">
        <v>51</v>
      </c>
      <c r="D4" s="195" t="s">
        <v>31</v>
      </c>
      <c r="E4" s="195"/>
      <c r="F4" s="193" t="s">
        <v>37</v>
      </c>
      <c r="G4" s="2"/>
    </row>
    <row r="5" spans="1:13" ht="45" customHeight="1" x14ac:dyDescent="0.2">
      <c r="A5" s="16"/>
      <c r="B5" s="194"/>
      <c r="C5" s="194"/>
      <c r="D5" s="17" t="s">
        <v>38</v>
      </c>
      <c r="E5" s="193" t="s">
        <v>39</v>
      </c>
      <c r="F5" s="194"/>
      <c r="G5" s="201" t="s">
        <v>40</v>
      </c>
    </row>
    <row r="6" spans="1:13" x14ac:dyDescent="0.2">
      <c r="A6" s="16"/>
      <c r="B6" s="194"/>
      <c r="C6" s="194"/>
      <c r="D6" s="17" t="s">
        <v>41</v>
      </c>
      <c r="E6" s="194"/>
      <c r="F6" s="194"/>
      <c r="G6" s="201"/>
    </row>
    <row r="7" spans="1:13" x14ac:dyDescent="0.2">
      <c r="A7" s="3"/>
      <c r="B7" s="17" t="s">
        <v>0</v>
      </c>
      <c r="C7" s="17" t="s">
        <v>0</v>
      </c>
      <c r="D7" s="17" t="s">
        <v>0</v>
      </c>
      <c r="E7" s="17" t="s">
        <v>0</v>
      </c>
      <c r="F7" s="17" t="s">
        <v>0</v>
      </c>
      <c r="G7" s="14" t="s">
        <v>0</v>
      </c>
    </row>
    <row r="8" spans="1:13" x14ac:dyDescent="0.2">
      <c r="A8" s="18" t="s">
        <v>43</v>
      </c>
      <c r="B8" s="16"/>
      <c r="C8" s="3"/>
      <c r="D8" s="3"/>
      <c r="E8" s="3"/>
      <c r="F8" s="3"/>
      <c r="G8" s="4"/>
    </row>
    <row r="9" spans="1:13" ht="3.2" customHeight="1" x14ac:dyDescent="0.2">
      <c r="A9" s="18"/>
      <c r="B9" s="3"/>
      <c r="C9" s="3"/>
      <c r="D9" s="3"/>
      <c r="E9" s="3"/>
      <c r="F9" s="3"/>
      <c r="G9" s="4"/>
    </row>
    <row r="10" spans="1:13" ht="12.2" customHeight="1" x14ac:dyDescent="0.2">
      <c r="A10" s="19" t="s">
        <v>95</v>
      </c>
      <c r="B10" s="37"/>
      <c r="C10" s="37"/>
      <c r="D10" s="37"/>
      <c r="E10" s="37"/>
      <c r="F10" s="37"/>
      <c r="G10" s="38"/>
    </row>
    <row r="11" spans="1:13" ht="12.2" customHeight="1" x14ac:dyDescent="0.2">
      <c r="A11" s="19" t="s">
        <v>96</v>
      </c>
      <c r="B11" s="37"/>
      <c r="C11" s="37"/>
      <c r="D11" s="37"/>
      <c r="E11" s="37"/>
      <c r="F11" s="37"/>
      <c r="G11" s="38"/>
    </row>
    <row r="12" spans="1:13" ht="12.2" customHeight="1" x14ac:dyDescent="0.2">
      <c r="A12" s="16" t="s">
        <v>97</v>
      </c>
      <c r="B12" s="9">
        <v>7.431</v>
      </c>
      <c r="C12" s="44">
        <v>0.627</v>
      </c>
      <c r="D12" s="9">
        <v>0</v>
      </c>
      <c r="E12" s="9">
        <v>0</v>
      </c>
      <c r="F12" s="9">
        <f t="shared" ref="F12" si="0">SUM(B12:E12)</f>
        <v>8.0579999999999998</v>
      </c>
      <c r="G12" s="5">
        <v>0</v>
      </c>
    </row>
    <row r="13" spans="1:13" ht="3.2" customHeight="1" x14ac:dyDescent="0.2">
      <c r="A13" s="18"/>
      <c r="B13" s="9"/>
      <c r="C13" s="9"/>
      <c r="D13" s="9"/>
      <c r="E13" s="9"/>
      <c r="F13" s="9"/>
      <c r="G13" s="5"/>
    </row>
    <row r="14" spans="1:13" ht="12.2" customHeight="1" x14ac:dyDescent="0.2">
      <c r="A14" s="19" t="s">
        <v>52</v>
      </c>
      <c r="B14" s="9"/>
      <c r="C14" s="9"/>
      <c r="D14" s="9"/>
      <c r="E14" s="9"/>
      <c r="F14" s="9"/>
      <c r="G14" s="5"/>
    </row>
    <row r="15" spans="1:13" ht="12.2" customHeight="1" x14ac:dyDescent="0.2">
      <c r="A15" s="16" t="s">
        <v>53</v>
      </c>
      <c r="B15" s="9">
        <v>142.489</v>
      </c>
      <c r="C15" s="9">
        <v>0</v>
      </c>
      <c r="D15" s="9">
        <v>0</v>
      </c>
      <c r="E15" s="43">
        <v>1.893</v>
      </c>
      <c r="F15" s="9">
        <f>SUM(B15:E15)</f>
        <v>144.38200000000001</v>
      </c>
      <c r="G15" s="43">
        <v>1.665</v>
      </c>
      <c r="I15" s="16" t="s">
        <v>108</v>
      </c>
      <c r="J15" s="16" t="s">
        <v>109</v>
      </c>
      <c r="L15" s="1" t="s">
        <v>100</v>
      </c>
      <c r="M15" s="1" t="s">
        <v>74</v>
      </c>
    </row>
    <row r="16" spans="1:13" ht="2.25" customHeight="1" x14ac:dyDescent="0.2">
      <c r="A16" s="18"/>
      <c r="B16" s="9"/>
      <c r="C16" s="9"/>
      <c r="D16" s="9"/>
      <c r="E16" s="9"/>
      <c r="F16" s="9"/>
      <c r="G16" s="5"/>
    </row>
    <row r="17" spans="1:13" ht="12.2" customHeight="1" x14ac:dyDescent="0.2">
      <c r="A17" s="19" t="s">
        <v>47</v>
      </c>
      <c r="B17" s="9"/>
      <c r="C17" s="9"/>
      <c r="D17" s="9"/>
      <c r="E17" s="9"/>
      <c r="F17" s="9"/>
      <c r="G17" s="5"/>
    </row>
    <row r="18" spans="1:13" ht="12" customHeight="1" x14ac:dyDescent="0.2">
      <c r="A18" s="16" t="s">
        <v>98</v>
      </c>
      <c r="B18" s="9">
        <v>79.566999999999993</v>
      </c>
      <c r="C18" s="44">
        <v>-20.309000000000001</v>
      </c>
      <c r="D18" s="9">
        <v>0</v>
      </c>
      <c r="E18" s="43">
        <v>1.883</v>
      </c>
      <c r="F18" s="9">
        <f t="shared" ref="F18:F28" si="1">SUM(B18:E18)</f>
        <v>61.140999999999998</v>
      </c>
      <c r="G18" s="43">
        <v>0</v>
      </c>
      <c r="I18" s="52" t="s">
        <v>85</v>
      </c>
      <c r="J18" s="52" t="s">
        <v>110</v>
      </c>
    </row>
    <row r="19" spans="1:13" ht="12" customHeight="1" x14ac:dyDescent="0.2">
      <c r="A19" s="16" t="s">
        <v>111</v>
      </c>
      <c r="B19" s="9">
        <v>0.70799999999999996</v>
      </c>
      <c r="C19" s="9">
        <v>0</v>
      </c>
      <c r="D19" s="9">
        <v>0</v>
      </c>
      <c r="E19" s="43">
        <v>0.06</v>
      </c>
      <c r="F19" s="9">
        <f t="shared" si="1"/>
        <v>0.76800000000000002</v>
      </c>
      <c r="G19" s="5">
        <v>0.06</v>
      </c>
      <c r="I19" s="52" t="s">
        <v>85</v>
      </c>
      <c r="J19" s="52" t="s">
        <v>110</v>
      </c>
    </row>
    <row r="20" spans="1:13" ht="12" customHeight="1" x14ac:dyDescent="0.2">
      <c r="A20" s="16" t="s">
        <v>112</v>
      </c>
      <c r="B20" s="9">
        <v>129.94200000000001</v>
      </c>
      <c r="C20" s="9">
        <v>0</v>
      </c>
      <c r="D20" s="9">
        <v>0</v>
      </c>
      <c r="E20" s="43">
        <v>486.40899999999999</v>
      </c>
      <c r="F20" s="9">
        <f t="shared" si="1"/>
        <v>616.351</v>
      </c>
      <c r="G20" s="43">
        <v>443.19</v>
      </c>
      <c r="I20" s="52" t="s">
        <v>85</v>
      </c>
      <c r="J20" s="52" t="s">
        <v>110</v>
      </c>
    </row>
    <row r="21" spans="1:13" ht="12" customHeight="1" x14ac:dyDescent="0.2">
      <c r="A21" s="16" t="s">
        <v>113</v>
      </c>
      <c r="B21" s="9"/>
      <c r="C21" s="9"/>
      <c r="D21" s="9"/>
      <c r="E21" s="9"/>
      <c r="F21" s="9"/>
      <c r="G21" s="5"/>
      <c r="I21" s="52"/>
      <c r="J21" s="52"/>
    </row>
    <row r="22" spans="1:13" ht="12" customHeight="1" x14ac:dyDescent="0.2">
      <c r="A22" s="16" t="s">
        <v>114</v>
      </c>
      <c r="B22" s="9">
        <v>872.01900000000001</v>
      </c>
      <c r="C22" s="9">
        <v>0</v>
      </c>
      <c r="D22" s="9">
        <v>0</v>
      </c>
      <c r="E22" s="43">
        <v>30.568000000000001</v>
      </c>
      <c r="F22" s="9">
        <f t="shared" ref="F22:F23" si="2">SUM(B22:E22)</f>
        <v>902.58699999999999</v>
      </c>
      <c r="G22" s="43">
        <v>29.565000000000001</v>
      </c>
      <c r="I22" s="52" t="s">
        <v>85</v>
      </c>
      <c r="J22" s="52" t="s">
        <v>110</v>
      </c>
    </row>
    <row r="23" spans="1:13" ht="12" customHeight="1" x14ac:dyDescent="0.2">
      <c r="A23" s="16" t="s">
        <v>115</v>
      </c>
      <c r="B23" s="9">
        <v>18.861999999999998</v>
      </c>
      <c r="C23" s="9">
        <v>0</v>
      </c>
      <c r="D23" s="9">
        <v>0</v>
      </c>
      <c r="E23" s="43">
        <v>18.658000000000001</v>
      </c>
      <c r="F23" s="9">
        <f t="shared" si="2"/>
        <v>37.519999999999996</v>
      </c>
      <c r="G23" s="43">
        <v>17.523</v>
      </c>
      <c r="I23" s="52" t="s">
        <v>85</v>
      </c>
      <c r="J23" s="52" t="s">
        <v>110</v>
      </c>
    </row>
    <row r="24" spans="1:13" ht="12" customHeight="1" x14ac:dyDescent="0.2">
      <c r="A24" s="16" t="s">
        <v>116</v>
      </c>
      <c r="B24" s="9"/>
      <c r="C24" s="9"/>
      <c r="D24" s="9"/>
      <c r="E24" s="9"/>
      <c r="F24" s="9"/>
      <c r="G24" s="5"/>
      <c r="I24" s="52"/>
      <c r="J24" s="52"/>
    </row>
    <row r="25" spans="1:13" ht="12" customHeight="1" x14ac:dyDescent="0.2">
      <c r="A25" s="16" t="s">
        <v>117</v>
      </c>
      <c r="B25" s="9">
        <v>27.789000000000001</v>
      </c>
      <c r="C25" s="9">
        <v>0</v>
      </c>
      <c r="D25" s="9">
        <v>0</v>
      </c>
      <c r="E25" s="43">
        <v>2.6040000000000001</v>
      </c>
      <c r="F25" s="9">
        <f t="shared" ref="F25" si="3">SUM(B25:E25)</f>
        <v>30.393000000000001</v>
      </c>
      <c r="G25" s="43">
        <v>2.5840000000000001</v>
      </c>
      <c r="I25" s="52" t="s">
        <v>85</v>
      </c>
      <c r="J25" s="52" t="s">
        <v>110</v>
      </c>
    </row>
    <row r="26" spans="1:13" ht="12" customHeight="1" x14ac:dyDescent="0.2">
      <c r="A26" s="16" t="s">
        <v>99</v>
      </c>
      <c r="B26" s="9">
        <v>79.114000000000004</v>
      </c>
      <c r="C26" s="9">
        <v>0</v>
      </c>
      <c r="D26" s="9">
        <v>0</v>
      </c>
      <c r="E26" s="45">
        <v>7.5049999999999999</v>
      </c>
      <c r="F26" s="9">
        <f t="shared" si="1"/>
        <v>86.619</v>
      </c>
      <c r="G26" s="43">
        <v>0</v>
      </c>
      <c r="I26" s="52" t="s">
        <v>85</v>
      </c>
      <c r="J26" s="52" t="s">
        <v>110</v>
      </c>
      <c r="K26" s="1" t="s">
        <v>118</v>
      </c>
    </row>
    <row r="27" spans="1:13" ht="12" customHeight="1" x14ac:dyDescent="0.2">
      <c r="A27" s="16" t="s">
        <v>101</v>
      </c>
      <c r="B27" s="9">
        <v>20.925000000000001</v>
      </c>
      <c r="C27" s="9">
        <v>0</v>
      </c>
      <c r="D27" s="9">
        <v>0</v>
      </c>
      <c r="E27" s="45">
        <v>0.67100000000000004</v>
      </c>
      <c r="F27" s="9">
        <f t="shared" si="1"/>
        <v>21.596</v>
      </c>
      <c r="G27" s="43">
        <v>0.36699999999999999</v>
      </c>
      <c r="I27" s="52" t="s">
        <v>85</v>
      </c>
      <c r="J27" s="52" t="s">
        <v>110</v>
      </c>
      <c r="K27" s="1" t="s">
        <v>119</v>
      </c>
    </row>
    <row r="28" spans="1:13" ht="12" customHeight="1" x14ac:dyDescent="0.2">
      <c r="A28" s="16" t="s">
        <v>120</v>
      </c>
      <c r="B28" s="9">
        <v>15.52</v>
      </c>
      <c r="C28" s="43">
        <v>-6.476</v>
      </c>
      <c r="D28" s="9">
        <v>0</v>
      </c>
      <c r="E28" s="9">
        <v>0</v>
      </c>
      <c r="F28" s="9">
        <f t="shared" si="1"/>
        <v>9.0440000000000005</v>
      </c>
      <c r="G28" s="5">
        <v>0</v>
      </c>
      <c r="I28" s="46" t="s">
        <v>138</v>
      </c>
      <c r="J28" s="46" t="s">
        <v>139</v>
      </c>
      <c r="L28" s="58" t="s">
        <v>100</v>
      </c>
      <c r="M28" s="1" t="s">
        <v>165</v>
      </c>
    </row>
    <row r="29" spans="1:13" ht="12" customHeight="1" x14ac:dyDescent="0.2">
      <c r="A29" s="16" t="s">
        <v>121</v>
      </c>
      <c r="B29" s="9"/>
      <c r="C29" s="9"/>
      <c r="D29" s="9"/>
      <c r="E29" s="9"/>
      <c r="F29" s="9"/>
      <c r="G29" s="5"/>
    </row>
    <row r="30" spans="1:13" ht="12" customHeight="1" x14ac:dyDescent="0.2">
      <c r="A30" s="16" t="s">
        <v>122</v>
      </c>
      <c r="B30" s="9">
        <v>0.9</v>
      </c>
      <c r="C30" s="9">
        <v>0</v>
      </c>
      <c r="D30" s="9">
        <v>0</v>
      </c>
      <c r="E30" s="43">
        <v>2.8</v>
      </c>
      <c r="F30" s="9">
        <f t="shared" ref="F30" si="4">SUM(B30:E30)</f>
        <v>3.6999999999999997</v>
      </c>
      <c r="G30" s="5">
        <v>2.8</v>
      </c>
      <c r="I30" s="52" t="s">
        <v>85</v>
      </c>
      <c r="J30" s="52" t="s">
        <v>110</v>
      </c>
    </row>
    <row r="31" spans="1:13" ht="3" customHeight="1" x14ac:dyDescent="0.2">
      <c r="A31" s="18"/>
      <c r="B31" s="9"/>
      <c r="C31" s="9"/>
      <c r="D31" s="9"/>
      <c r="E31" s="9"/>
      <c r="F31" s="9"/>
      <c r="G31" s="5"/>
    </row>
    <row r="32" spans="1:13" ht="12.2" customHeight="1" x14ac:dyDescent="0.2">
      <c r="A32" s="19" t="s">
        <v>123</v>
      </c>
      <c r="B32" s="9"/>
      <c r="C32" s="9"/>
      <c r="D32" s="9"/>
      <c r="E32" s="9"/>
      <c r="F32" s="9"/>
      <c r="G32" s="5"/>
    </row>
    <row r="33" spans="1:13" ht="12.2" customHeight="1" x14ac:dyDescent="0.2">
      <c r="A33" s="16" t="s">
        <v>124</v>
      </c>
      <c r="B33" s="9">
        <v>7.7629999999999999</v>
      </c>
      <c r="C33" s="9">
        <v>0</v>
      </c>
      <c r="D33" s="9">
        <v>0</v>
      </c>
      <c r="E33" s="43">
        <v>0.6</v>
      </c>
      <c r="F33" s="9">
        <f>SUM(B33:E33)</f>
        <v>8.3629999999999995</v>
      </c>
      <c r="G33" s="5">
        <v>0.6</v>
      </c>
      <c r="I33" s="16" t="s">
        <v>125</v>
      </c>
      <c r="J33" s="16" t="s">
        <v>126</v>
      </c>
      <c r="L33" s="57" t="s">
        <v>100</v>
      </c>
      <c r="M33" s="1" t="s">
        <v>74</v>
      </c>
    </row>
    <row r="34" spans="1:13" ht="2.25" customHeight="1" x14ac:dyDescent="0.2">
      <c r="A34" s="18"/>
      <c r="B34" s="9"/>
      <c r="C34" s="9"/>
      <c r="D34" s="9"/>
      <c r="E34" s="9"/>
      <c r="F34" s="9"/>
      <c r="G34" s="5"/>
    </row>
    <row r="35" spans="1:13" ht="12" customHeight="1" x14ac:dyDescent="0.2">
      <c r="A35" s="19" t="s">
        <v>128</v>
      </c>
      <c r="B35" s="9"/>
      <c r="C35" s="9"/>
      <c r="D35" s="9"/>
      <c r="E35" s="9"/>
      <c r="F35" s="9"/>
      <c r="G35" s="5"/>
    </row>
    <row r="36" spans="1:13" ht="12" customHeight="1" x14ac:dyDescent="0.2">
      <c r="A36" s="16" t="s">
        <v>70</v>
      </c>
      <c r="B36" s="9">
        <v>152.441</v>
      </c>
      <c r="C36" s="43">
        <v>0.38500000000000001</v>
      </c>
      <c r="D36" s="9">
        <v>0</v>
      </c>
      <c r="E36" s="43">
        <v>3.59</v>
      </c>
      <c r="F36" s="9">
        <f>SUM(B36:E36)</f>
        <v>156.416</v>
      </c>
      <c r="G36" s="5">
        <v>3.59</v>
      </c>
      <c r="I36" s="53" t="s">
        <v>87</v>
      </c>
      <c r="J36" s="53" t="s">
        <v>127</v>
      </c>
      <c r="L36" s="57" t="s">
        <v>100</v>
      </c>
      <c r="M36" s="1" t="s">
        <v>74</v>
      </c>
    </row>
    <row r="37" spans="1:13" ht="2.25" customHeight="1" x14ac:dyDescent="0.2">
      <c r="A37" s="18"/>
      <c r="B37" s="9"/>
      <c r="C37" s="9"/>
      <c r="D37" s="9"/>
      <c r="E37" s="9"/>
      <c r="F37" s="9"/>
      <c r="G37" s="5"/>
    </row>
    <row r="38" spans="1:13" ht="12" customHeight="1" x14ac:dyDescent="0.2">
      <c r="A38" s="19" t="s">
        <v>57</v>
      </c>
      <c r="B38" s="9"/>
      <c r="C38" s="9"/>
      <c r="D38" s="9"/>
      <c r="E38" s="9"/>
      <c r="F38" s="9"/>
      <c r="G38" s="5"/>
    </row>
    <row r="39" spans="1:13" ht="12" customHeight="1" x14ac:dyDescent="0.2">
      <c r="A39" s="16" t="s">
        <v>61</v>
      </c>
      <c r="B39" s="9">
        <v>163.59800000000001</v>
      </c>
      <c r="C39" s="43">
        <v>-0.38500000000000001</v>
      </c>
      <c r="D39" s="9">
        <v>0</v>
      </c>
      <c r="E39" s="43">
        <v>29.637</v>
      </c>
      <c r="F39" s="9">
        <f>SUM(B39:E39)</f>
        <v>192.85000000000002</v>
      </c>
      <c r="G39" s="43">
        <v>27.023</v>
      </c>
      <c r="I39" s="50" t="s">
        <v>86</v>
      </c>
      <c r="J39" s="50" t="s">
        <v>126</v>
      </c>
      <c r="L39" s="1" t="s">
        <v>100</v>
      </c>
      <c r="M39" s="1" t="s">
        <v>74</v>
      </c>
    </row>
    <row r="40" spans="1:13" ht="2.25" customHeight="1" x14ac:dyDescent="0.2">
      <c r="A40" s="18"/>
      <c r="B40" s="9"/>
      <c r="C40" s="9"/>
      <c r="D40" s="9"/>
      <c r="E40" s="9"/>
      <c r="F40" s="9"/>
      <c r="G40" s="5"/>
    </row>
    <row r="41" spans="1:13" ht="12" customHeight="1" x14ac:dyDescent="0.2">
      <c r="A41" s="19" t="s">
        <v>64</v>
      </c>
      <c r="B41" s="9"/>
      <c r="C41" s="9"/>
      <c r="D41" s="9"/>
      <c r="E41" s="9"/>
      <c r="F41" s="9"/>
      <c r="G41" s="5"/>
    </row>
    <row r="42" spans="1:13" ht="12" customHeight="1" x14ac:dyDescent="0.2">
      <c r="A42" s="16" t="s">
        <v>62</v>
      </c>
      <c r="B42" s="9">
        <v>124.345</v>
      </c>
      <c r="C42" s="9">
        <v>0</v>
      </c>
      <c r="D42" s="9">
        <v>0</v>
      </c>
      <c r="E42" s="43">
        <v>10.571</v>
      </c>
      <c r="F42" s="9">
        <f>SUM(B42:E42)</f>
        <v>134.916</v>
      </c>
      <c r="G42" s="5">
        <v>10.571</v>
      </c>
      <c r="I42" s="39" t="s">
        <v>80</v>
      </c>
      <c r="J42" s="39" t="s">
        <v>126</v>
      </c>
      <c r="L42" s="57" t="s">
        <v>100</v>
      </c>
      <c r="M42" s="1" t="s">
        <v>74</v>
      </c>
    </row>
    <row r="43" spans="1:13" ht="2.25" customHeight="1" x14ac:dyDescent="0.2">
      <c r="A43" s="18"/>
      <c r="B43" s="9"/>
      <c r="C43" s="9"/>
      <c r="D43" s="9"/>
      <c r="E43" s="9"/>
      <c r="F43" s="9"/>
      <c r="G43" s="5"/>
    </row>
    <row r="44" spans="1:13" ht="12" customHeight="1" x14ac:dyDescent="0.2">
      <c r="A44" s="19" t="s">
        <v>54</v>
      </c>
      <c r="B44" s="9"/>
      <c r="C44" s="9"/>
      <c r="D44" s="9"/>
      <c r="E44" s="9"/>
      <c r="F44" s="9"/>
      <c r="G44" s="5"/>
    </row>
    <row r="45" spans="1:13" ht="12" customHeight="1" x14ac:dyDescent="0.2">
      <c r="A45" s="16" t="s">
        <v>102</v>
      </c>
      <c r="B45" s="9">
        <v>4979.4250000000002</v>
      </c>
      <c r="C45" s="44">
        <v>-0.627</v>
      </c>
      <c r="D45" s="9">
        <v>0</v>
      </c>
      <c r="E45" s="43">
        <v>88.950999999999993</v>
      </c>
      <c r="F45" s="9">
        <f>SUM(B45:E45)</f>
        <v>5067.7489999999998</v>
      </c>
      <c r="G45" s="5">
        <v>88.950999999999993</v>
      </c>
      <c r="I45" s="54" t="s">
        <v>81</v>
      </c>
      <c r="J45" s="54" t="s">
        <v>89</v>
      </c>
      <c r="L45" s="57" t="s">
        <v>100</v>
      </c>
      <c r="M45" s="1" t="s">
        <v>74</v>
      </c>
    </row>
    <row r="46" spans="1:13" ht="2.25" customHeight="1" x14ac:dyDescent="0.2">
      <c r="A46" s="18"/>
      <c r="B46" s="9"/>
      <c r="C46" s="9"/>
      <c r="D46" s="9"/>
      <c r="E46" s="9"/>
      <c r="F46" s="9"/>
      <c r="G46" s="5"/>
    </row>
    <row r="47" spans="1:13" ht="12" customHeight="1" x14ac:dyDescent="0.2">
      <c r="A47" s="19" t="s">
        <v>129</v>
      </c>
      <c r="B47" s="9"/>
      <c r="C47" s="9"/>
      <c r="D47" s="9"/>
      <c r="E47" s="9"/>
      <c r="F47" s="9"/>
      <c r="G47" s="5"/>
    </row>
    <row r="48" spans="1:13" ht="12" customHeight="1" x14ac:dyDescent="0.2">
      <c r="A48" s="16" t="s">
        <v>71</v>
      </c>
      <c r="B48" s="9">
        <v>1384.498</v>
      </c>
      <c r="C48" s="9">
        <v>0</v>
      </c>
      <c r="D48" s="9">
        <v>0</v>
      </c>
      <c r="E48" s="43">
        <v>19.341999999999999</v>
      </c>
      <c r="F48" s="9">
        <f>SUM(B48:E48)</f>
        <v>1403.8400000000001</v>
      </c>
      <c r="G48" s="5">
        <v>19.341999999999999</v>
      </c>
      <c r="I48" s="51" t="s">
        <v>130</v>
      </c>
      <c r="J48" s="51" t="s">
        <v>131</v>
      </c>
      <c r="L48" s="57" t="s">
        <v>100</v>
      </c>
      <c r="M48" s="1" t="s">
        <v>74</v>
      </c>
    </row>
    <row r="49" spans="1:13" ht="12" customHeight="1" x14ac:dyDescent="0.2">
      <c r="A49" s="16" t="s">
        <v>132</v>
      </c>
      <c r="B49" s="9">
        <v>16.094000000000001</v>
      </c>
      <c r="C49" s="9">
        <v>0</v>
      </c>
      <c r="D49" s="9">
        <v>0</v>
      </c>
      <c r="E49" s="43">
        <v>0.08</v>
      </c>
      <c r="F49" s="9">
        <f>SUM(B49:E49)</f>
        <v>16.173999999999999</v>
      </c>
      <c r="G49" s="5">
        <v>0.08</v>
      </c>
      <c r="I49" s="51" t="s">
        <v>130</v>
      </c>
      <c r="J49" s="51" t="s">
        <v>131</v>
      </c>
      <c r="L49" s="57" t="s">
        <v>100</v>
      </c>
      <c r="M49" s="1" t="s">
        <v>74</v>
      </c>
    </row>
    <row r="50" spans="1:13" ht="12" customHeight="1" x14ac:dyDescent="0.2">
      <c r="A50" s="16" t="s">
        <v>133</v>
      </c>
      <c r="B50" s="9"/>
      <c r="C50" s="9"/>
      <c r="D50" s="9"/>
      <c r="E50" s="9"/>
      <c r="F50" s="9"/>
      <c r="G50" s="5"/>
    </row>
    <row r="51" spans="1:13" ht="12" customHeight="1" x14ac:dyDescent="0.2">
      <c r="A51" s="19" t="s">
        <v>59</v>
      </c>
      <c r="B51" s="9"/>
      <c r="C51" s="9"/>
      <c r="D51" s="9"/>
      <c r="E51" s="9"/>
      <c r="F51" s="9"/>
      <c r="G51" s="5"/>
    </row>
    <row r="52" spans="1:13" ht="12" customHeight="1" x14ac:dyDescent="0.2">
      <c r="A52" s="16" t="s">
        <v>75</v>
      </c>
      <c r="B52" s="9">
        <v>1255.6020000000001</v>
      </c>
      <c r="C52" s="9">
        <v>0</v>
      </c>
      <c r="D52" s="9">
        <v>0</v>
      </c>
      <c r="E52" s="43">
        <v>24.105</v>
      </c>
      <c r="F52" s="9">
        <f>SUM(B52:E52)</f>
        <v>1279.7070000000001</v>
      </c>
      <c r="G52" s="5">
        <v>24.105</v>
      </c>
      <c r="I52" s="39" t="s">
        <v>134</v>
      </c>
      <c r="J52" s="39" t="s">
        <v>131</v>
      </c>
      <c r="L52" s="57" t="s">
        <v>100</v>
      </c>
      <c r="M52" s="1" t="s">
        <v>74</v>
      </c>
    </row>
    <row r="53" spans="1:13" ht="3" customHeight="1" x14ac:dyDescent="0.2">
      <c r="A53" s="18"/>
      <c r="B53" s="9"/>
      <c r="C53" s="9"/>
      <c r="D53" s="9"/>
      <c r="E53" s="9"/>
      <c r="F53" s="9"/>
      <c r="G53" s="5"/>
    </row>
    <row r="54" spans="1:13" ht="12" customHeight="1" x14ac:dyDescent="0.2">
      <c r="A54" s="19" t="s">
        <v>58</v>
      </c>
      <c r="B54" s="9"/>
      <c r="C54" s="9"/>
      <c r="D54" s="9"/>
      <c r="E54" s="9"/>
      <c r="F54" s="9"/>
      <c r="G54" s="5"/>
    </row>
    <row r="55" spans="1:13" ht="12" customHeight="1" x14ac:dyDescent="0.2">
      <c r="A55" s="16" t="s">
        <v>135</v>
      </c>
      <c r="B55" s="9">
        <v>23.715</v>
      </c>
      <c r="C55" s="9">
        <v>0</v>
      </c>
      <c r="D55" s="9">
        <v>0</v>
      </c>
      <c r="E55" s="43">
        <v>26.396999999999998</v>
      </c>
      <c r="F55" s="9">
        <f>SUM(B55:E55)</f>
        <v>50.111999999999995</v>
      </c>
      <c r="G55" s="5">
        <v>26.396999999999998</v>
      </c>
      <c r="I55" s="39" t="s">
        <v>136</v>
      </c>
      <c r="J55" s="39" t="s">
        <v>127</v>
      </c>
      <c r="L55" s="57" t="s">
        <v>100</v>
      </c>
      <c r="M55" s="1" t="s">
        <v>74</v>
      </c>
    </row>
    <row r="56" spans="1:13" ht="3" customHeight="1" x14ac:dyDescent="0.2">
      <c r="A56" s="18"/>
      <c r="B56" s="9"/>
      <c r="C56" s="9"/>
      <c r="D56" s="9"/>
      <c r="E56" s="9"/>
      <c r="F56" s="9"/>
      <c r="G56" s="5"/>
    </row>
    <row r="57" spans="1:13" ht="12" customHeight="1" x14ac:dyDescent="0.2">
      <c r="A57" s="19" t="s">
        <v>60</v>
      </c>
      <c r="B57" s="9"/>
      <c r="C57" s="9"/>
      <c r="D57" s="9"/>
      <c r="E57" s="9"/>
      <c r="F57" s="9"/>
      <c r="G57" s="5"/>
    </row>
    <row r="58" spans="1:13" ht="12" customHeight="1" x14ac:dyDescent="0.2">
      <c r="A58" s="16" t="s">
        <v>72</v>
      </c>
      <c r="B58" s="9">
        <v>37.744999999999997</v>
      </c>
      <c r="C58" s="9">
        <v>0</v>
      </c>
      <c r="D58" s="9">
        <v>0</v>
      </c>
      <c r="E58" s="43">
        <v>0.54400000000000004</v>
      </c>
      <c r="F58" s="9">
        <f>SUM(B58:E58)</f>
        <v>38.288999999999994</v>
      </c>
      <c r="G58" s="43">
        <v>0.48799999999999999</v>
      </c>
      <c r="I58" s="39" t="s">
        <v>82</v>
      </c>
      <c r="J58" s="39" t="s">
        <v>131</v>
      </c>
      <c r="L58" s="57" t="s">
        <v>100</v>
      </c>
      <c r="M58" s="1" t="s">
        <v>74</v>
      </c>
    </row>
    <row r="59" spans="1:13" ht="3" customHeight="1" x14ac:dyDescent="0.2">
      <c r="A59" s="18"/>
      <c r="B59" s="9"/>
      <c r="C59" s="9"/>
      <c r="D59" s="9"/>
      <c r="E59" s="9"/>
      <c r="F59" s="9"/>
      <c r="G59" s="5"/>
    </row>
    <row r="60" spans="1:13" ht="12" customHeight="1" x14ac:dyDescent="0.2">
      <c r="A60" s="19" t="s">
        <v>50</v>
      </c>
      <c r="B60" s="9"/>
      <c r="C60" s="9"/>
      <c r="D60" s="9"/>
      <c r="E60" s="9"/>
      <c r="F60" s="9"/>
      <c r="G60" s="5"/>
    </row>
    <row r="61" spans="1:13" ht="12" customHeight="1" x14ac:dyDescent="0.2">
      <c r="A61" s="16" t="s">
        <v>73</v>
      </c>
      <c r="B61" s="9">
        <v>5.0430000000000001</v>
      </c>
      <c r="C61" s="9">
        <v>0</v>
      </c>
      <c r="D61" s="9">
        <v>0</v>
      </c>
      <c r="E61" s="44">
        <v>2.714</v>
      </c>
      <c r="F61" s="9">
        <f>SUM(B61:E61)</f>
        <v>7.7569999999999997</v>
      </c>
      <c r="G61" s="5">
        <v>2.714</v>
      </c>
    </row>
    <row r="62" spans="1:13" ht="3" customHeight="1" x14ac:dyDescent="0.2">
      <c r="A62" s="18"/>
      <c r="B62" s="9"/>
      <c r="C62" s="9"/>
      <c r="D62" s="9"/>
      <c r="E62" s="9"/>
      <c r="F62" s="9"/>
      <c r="G62" s="5"/>
    </row>
    <row r="63" spans="1:13" ht="12" customHeight="1" x14ac:dyDescent="0.2">
      <c r="A63" s="19" t="s">
        <v>56</v>
      </c>
      <c r="B63" s="9"/>
      <c r="C63" s="9"/>
      <c r="D63" s="9"/>
      <c r="E63" s="9"/>
      <c r="F63" s="9"/>
      <c r="G63" s="5"/>
    </row>
    <row r="64" spans="1:13" ht="12" customHeight="1" x14ac:dyDescent="0.2">
      <c r="A64" s="16" t="s">
        <v>137</v>
      </c>
      <c r="B64" s="9">
        <v>1767.9649999999999</v>
      </c>
      <c r="C64" s="43">
        <v>6.476</v>
      </c>
      <c r="D64" s="9">
        <v>0</v>
      </c>
      <c r="E64" s="9">
        <v>0</v>
      </c>
      <c r="F64" s="9">
        <f>SUM(B64:E64)</f>
        <v>1774.441</v>
      </c>
      <c r="G64" s="5">
        <v>0</v>
      </c>
      <c r="I64" s="46" t="s">
        <v>138</v>
      </c>
      <c r="J64" s="46" t="s">
        <v>139</v>
      </c>
      <c r="L64" s="58" t="s">
        <v>100</v>
      </c>
      <c r="M64" s="1" t="s">
        <v>74</v>
      </c>
    </row>
    <row r="65" spans="1:13" ht="3" customHeight="1" x14ac:dyDescent="0.2">
      <c r="A65" s="18"/>
      <c r="B65" s="9"/>
      <c r="C65" s="9"/>
      <c r="D65" s="9"/>
      <c r="E65" s="9"/>
      <c r="F65" s="9"/>
      <c r="G65" s="5"/>
    </row>
    <row r="66" spans="1:13" ht="12" customHeight="1" x14ac:dyDescent="0.2">
      <c r="A66" s="19" t="s">
        <v>140</v>
      </c>
      <c r="B66" s="9"/>
      <c r="C66" s="9"/>
      <c r="D66" s="9"/>
      <c r="E66" s="9"/>
      <c r="F66" s="9"/>
      <c r="G66" s="5"/>
    </row>
    <row r="67" spans="1:13" ht="12" customHeight="1" x14ac:dyDescent="0.2">
      <c r="A67" s="16" t="s">
        <v>141</v>
      </c>
      <c r="B67" s="9">
        <v>8.0909999999999993</v>
      </c>
      <c r="C67" s="9">
        <v>0</v>
      </c>
      <c r="D67" s="9">
        <v>0</v>
      </c>
      <c r="E67" s="43">
        <v>0.16500000000000001</v>
      </c>
      <c r="F67" s="9">
        <f t="shared" ref="F67:F68" si="5">SUM(B67:E67)</f>
        <v>8.2559999999999985</v>
      </c>
      <c r="G67" s="5">
        <v>0.16500000000000001</v>
      </c>
      <c r="I67" s="49" t="s">
        <v>83</v>
      </c>
      <c r="J67" s="49" t="s">
        <v>109</v>
      </c>
      <c r="L67" s="57" t="s">
        <v>100</v>
      </c>
      <c r="M67" s="1" t="s">
        <v>74</v>
      </c>
    </row>
    <row r="68" spans="1:13" ht="12" customHeight="1" x14ac:dyDescent="0.2">
      <c r="A68" s="16" t="s">
        <v>142</v>
      </c>
      <c r="B68" s="9">
        <v>9.2620000000000005</v>
      </c>
      <c r="C68" s="9">
        <v>0</v>
      </c>
      <c r="D68" s="9">
        <v>0</v>
      </c>
      <c r="E68" s="43">
        <v>2.4729999999999999</v>
      </c>
      <c r="F68" s="9">
        <f t="shared" si="5"/>
        <v>11.734999999999999</v>
      </c>
      <c r="G68" s="5">
        <v>2.4729999999999999</v>
      </c>
      <c r="I68" s="49" t="s">
        <v>83</v>
      </c>
      <c r="J68" s="49" t="s">
        <v>109</v>
      </c>
      <c r="L68" s="57" t="s">
        <v>100</v>
      </c>
      <c r="M68" s="1" t="s">
        <v>74</v>
      </c>
    </row>
    <row r="69" spans="1:13" ht="12" customHeight="1" x14ac:dyDescent="0.2">
      <c r="A69" s="16" t="s">
        <v>143</v>
      </c>
      <c r="B69" s="9">
        <v>24.140999999999998</v>
      </c>
      <c r="C69" s="9">
        <v>0</v>
      </c>
      <c r="D69" s="9">
        <v>0</v>
      </c>
      <c r="E69" s="43">
        <v>0.69199999999999995</v>
      </c>
      <c r="F69" s="9">
        <f>SUM(B69:E69)</f>
        <v>24.832999999999998</v>
      </c>
      <c r="G69" s="43">
        <v>0</v>
      </c>
      <c r="I69" s="49" t="s">
        <v>83</v>
      </c>
      <c r="J69" s="49" t="s">
        <v>109</v>
      </c>
      <c r="L69" s="57" t="s">
        <v>100</v>
      </c>
      <c r="M69" s="1" t="s">
        <v>74</v>
      </c>
    </row>
    <row r="70" spans="1:13" ht="12" customHeight="1" x14ac:dyDescent="0.2">
      <c r="A70" s="16" t="s">
        <v>144</v>
      </c>
      <c r="B70" s="9">
        <v>38.401000000000003</v>
      </c>
      <c r="C70" s="9">
        <v>0</v>
      </c>
      <c r="D70" s="9">
        <v>0</v>
      </c>
      <c r="E70" s="43">
        <v>26.332999999999998</v>
      </c>
      <c r="F70" s="9">
        <f>SUM(B70:E70)</f>
        <v>64.734000000000009</v>
      </c>
      <c r="G70" s="43">
        <v>24.129000000000001</v>
      </c>
      <c r="I70" s="49" t="s">
        <v>83</v>
      </c>
      <c r="J70" s="49" t="s">
        <v>109</v>
      </c>
      <c r="L70" s="57" t="s">
        <v>100</v>
      </c>
      <c r="M70" s="1" t="s">
        <v>74</v>
      </c>
    </row>
    <row r="71" spans="1:13" ht="12" customHeight="1" x14ac:dyDescent="0.2">
      <c r="A71" s="16" t="s">
        <v>133</v>
      </c>
      <c r="B71" s="9"/>
      <c r="C71" s="9"/>
      <c r="D71" s="9"/>
      <c r="E71" s="9"/>
      <c r="F71" s="9"/>
      <c r="G71" s="5"/>
      <c r="I71" s="39"/>
      <c r="J71" s="39"/>
    </row>
    <row r="72" spans="1:13" ht="3" customHeight="1" x14ac:dyDescent="0.2">
      <c r="A72" s="18"/>
      <c r="B72" s="9"/>
      <c r="C72" s="9"/>
      <c r="D72" s="9"/>
      <c r="E72" s="9"/>
      <c r="F72" s="9"/>
      <c r="G72" s="5"/>
      <c r="I72" s="39"/>
      <c r="J72" s="39"/>
    </row>
    <row r="73" spans="1:13" ht="12" customHeight="1" x14ac:dyDescent="0.2">
      <c r="A73" s="19" t="s">
        <v>63</v>
      </c>
      <c r="B73" s="9"/>
      <c r="C73" s="9"/>
      <c r="D73" s="9"/>
      <c r="E73" s="9"/>
      <c r="F73" s="9"/>
      <c r="G73" s="5"/>
    </row>
    <row r="74" spans="1:13" ht="12" customHeight="1" x14ac:dyDescent="0.2">
      <c r="A74" s="16" t="s">
        <v>145</v>
      </c>
      <c r="B74" s="9">
        <v>95.188999999999993</v>
      </c>
      <c r="C74" s="9">
        <v>0</v>
      </c>
      <c r="D74" s="9">
        <v>0</v>
      </c>
      <c r="E74" s="43">
        <v>21.824000000000002</v>
      </c>
      <c r="F74" s="9">
        <f>SUM(B74:E74)</f>
        <v>117.01299999999999</v>
      </c>
      <c r="G74" s="43">
        <v>21.46</v>
      </c>
      <c r="I74" s="39" t="s">
        <v>84</v>
      </c>
      <c r="J74" s="39" t="s">
        <v>126</v>
      </c>
      <c r="L74" s="57" t="s">
        <v>100</v>
      </c>
      <c r="M74" s="1" t="s">
        <v>74</v>
      </c>
    </row>
    <row r="75" spans="1:13" ht="3" customHeight="1" x14ac:dyDescent="0.2">
      <c r="A75" s="18"/>
      <c r="B75" s="9"/>
      <c r="C75" s="9"/>
      <c r="D75" s="9"/>
      <c r="E75" s="9"/>
      <c r="F75" s="9"/>
      <c r="G75" s="5"/>
    </row>
    <row r="76" spans="1:13" ht="12" customHeight="1" x14ac:dyDescent="0.2">
      <c r="A76" s="19" t="s">
        <v>66</v>
      </c>
      <c r="B76" s="9"/>
      <c r="C76" s="9"/>
      <c r="D76" s="9"/>
      <c r="E76" s="9"/>
      <c r="F76" s="9"/>
      <c r="G76" s="5"/>
    </row>
    <row r="77" spans="1:13" ht="12" customHeight="1" x14ac:dyDescent="0.2">
      <c r="A77" s="16" t="s">
        <v>65</v>
      </c>
      <c r="B77" s="9">
        <v>204.69200000000001</v>
      </c>
      <c r="C77" s="9">
        <v>0</v>
      </c>
      <c r="D77" s="9">
        <v>0</v>
      </c>
      <c r="E77" s="44">
        <v>35</v>
      </c>
      <c r="F77" s="9">
        <f>SUM(B77:E77)</f>
        <v>239.69200000000001</v>
      </c>
      <c r="G77" s="43">
        <v>20.564</v>
      </c>
      <c r="I77" s="39" t="s">
        <v>146</v>
      </c>
      <c r="J77" s="39" t="s">
        <v>147</v>
      </c>
      <c r="L77" s="57" t="s">
        <v>100</v>
      </c>
      <c r="M77" s="1" t="s">
        <v>74</v>
      </c>
    </row>
    <row r="78" spans="1:13" ht="3" customHeight="1" x14ac:dyDescent="0.2">
      <c r="A78" s="18"/>
      <c r="B78" s="9"/>
      <c r="C78" s="9"/>
      <c r="D78" s="9"/>
      <c r="E78" s="9"/>
      <c r="F78" s="9"/>
      <c r="G78" s="5"/>
    </row>
    <row r="79" spans="1:13" ht="12" customHeight="1" x14ac:dyDescent="0.2">
      <c r="A79" s="19" t="s">
        <v>55</v>
      </c>
      <c r="B79" s="9"/>
      <c r="C79" s="9"/>
      <c r="D79" s="9"/>
      <c r="E79" s="9"/>
      <c r="F79" s="9"/>
      <c r="G79" s="5"/>
    </row>
    <row r="80" spans="1:13" ht="12" customHeight="1" x14ac:dyDescent="0.2">
      <c r="A80" s="16" t="s">
        <v>78</v>
      </c>
      <c r="B80" s="9">
        <v>238.173</v>
      </c>
      <c r="C80" s="9">
        <v>0</v>
      </c>
      <c r="D80" s="9">
        <v>0</v>
      </c>
      <c r="E80" s="43">
        <v>26.167999999999999</v>
      </c>
      <c r="F80" s="9">
        <f>SUM(B80:E80)</f>
        <v>264.34100000000001</v>
      </c>
      <c r="G80" s="43">
        <v>20.381</v>
      </c>
      <c r="I80" s="39" t="s">
        <v>148</v>
      </c>
      <c r="J80" s="39" t="s">
        <v>109</v>
      </c>
      <c r="L80" s="57" t="s">
        <v>100</v>
      </c>
      <c r="M80" s="1" t="s">
        <v>74</v>
      </c>
    </row>
    <row r="81" spans="1:13" ht="3" customHeight="1" x14ac:dyDescent="0.2">
      <c r="A81" s="18"/>
      <c r="B81" s="9"/>
      <c r="C81" s="9"/>
      <c r="D81" s="9"/>
      <c r="E81" s="9"/>
      <c r="F81" s="9"/>
      <c r="G81" s="5"/>
    </row>
    <row r="82" spans="1:13" ht="12" customHeight="1" x14ac:dyDescent="0.2">
      <c r="A82" s="19" t="s">
        <v>77</v>
      </c>
      <c r="B82" s="9"/>
      <c r="C82" s="9"/>
      <c r="D82" s="9"/>
      <c r="E82" s="9"/>
      <c r="F82" s="9"/>
      <c r="G82" s="5"/>
    </row>
    <row r="83" spans="1:13" ht="12" customHeight="1" x14ac:dyDescent="0.2">
      <c r="A83" s="16" t="s">
        <v>149</v>
      </c>
      <c r="B83" s="9">
        <v>33.406999999999996</v>
      </c>
      <c r="C83" s="9">
        <v>0</v>
      </c>
      <c r="D83" s="9">
        <v>0</v>
      </c>
      <c r="E83" s="43">
        <v>0.504</v>
      </c>
      <c r="F83" s="9">
        <f>SUM(B83:E83)</f>
        <v>33.910999999999994</v>
      </c>
      <c r="G83" s="5">
        <v>0.504</v>
      </c>
      <c r="I83" s="48" t="s">
        <v>88</v>
      </c>
      <c r="J83" s="48" t="s">
        <v>150</v>
      </c>
      <c r="L83" s="57" t="s">
        <v>100</v>
      </c>
      <c r="M83" s="1" t="s">
        <v>74</v>
      </c>
    </row>
    <row r="84" spans="1:13" ht="3" customHeight="1" x14ac:dyDescent="0.2">
      <c r="A84" s="18"/>
      <c r="B84" s="9"/>
      <c r="C84" s="9"/>
      <c r="D84" s="9"/>
      <c r="E84" s="9"/>
      <c r="F84" s="9"/>
      <c r="G84" s="5"/>
    </row>
    <row r="85" spans="1:13" ht="12" customHeight="1" x14ac:dyDescent="0.2">
      <c r="A85" s="19" t="s">
        <v>151</v>
      </c>
      <c r="B85" s="9"/>
      <c r="C85" s="9"/>
      <c r="D85" s="9"/>
      <c r="E85" s="9"/>
      <c r="F85" s="9"/>
      <c r="G85" s="5"/>
    </row>
    <row r="86" spans="1:13" ht="12" customHeight="1" x14ac:dyDescent="0.2">
      <c r="A86" s="16" t="s">
        <v>152</v>
      </c>
      <c r="B86" s="9">
        <v>3.145</v>
      </c>
      <c r="C86" s="9">
        <v>0</v>
      </c>
      <c r="D86" s="9">
        <v>0</v>
      </c>
      <c r="E86" s="43">
        <v>0.25900000000000001</v>
      </c>
      <c r="F86" s="9">
        <f>SUM(B86:E86)</f>
        <v>3.4039999999999999</v>
      </c>
      <c r="G86" s="5">
        <v>0.25900000000000001</v>
      </c>
      <c r="I86" s="39" t="s">
        <v>153</v>
      </c>
      <c r="J86" s="39" t="s">
        <v>109</v>
      </c>
      <c r="L86" s="57" t="s">
        <v>100</v>
      </c>
      <c r="M86" s="1" t="s">
        <v>74</v>
      </c>
    </row>
    <row r="87" spans="1:13" ht="3" customHeight="1" x14ac:dyDescent="0.2">
      <c r="A87" s="18"/>
      <c r="B87" s="9"/>
      <c r="C87" s="9"/>
      <c r="D87" s="9"/>
      <c r="E87" s="9"/>
      <c r="F87" s="9"/>
      <c r="G87" s="5"/>
    </row>
    <row r="88" spans="1:13" ht="12" customHeight="1" x14ac:dyDescent="0.2">
      <c r="A88" s="19" t="s">
        <v>103</v>
      </c>
      <c r="B88" s="9"/>
      <c r="C88" s="9"/>
      <c r="D88" s="9"/>
      <c r="E88" s="9"/>
      <c r="F88" s="9"/>
      <c r="G88" s="5"/>
    </row>
    <row r="89" spans="1:13" ht="12" customHeight="1" x14ac:dyDescent="0.2">
      <c r="A89" s="16" t="s">
        <v>104</v>
      </c>
      <c r="B89" s="9">
        <v>0</v>
      </c>
      <c r="C89" s="9">
        <v>20.309000000000001</v>
      </c>
      <c r="D89" s="9">
        <v>0</v>
      </c>
      <c r="E89" s="9">
        <v>0</v>
      </c>
      <c r="F89" s="9">
        <f>SUM(B89:E89)</f>
        <v>20.309000000000001</v>
      </c>
      <c r="G89" s="5">
        <v>0</v>
      </c>
    </row>
    <row r="90" spans="1:13" ht="3" customHeight="1" x14ac:dyDescent="0.2">
      <c r="A90" s="18"/>
      <c r="B90" s="9"/>
      <c r="C90" s="9"/>
      <c r="D90" s="9"/>
      <c r="E90" s="9"/>
      <c r="F90" s="9"/>
      <c r="G90" s="5"/>
    </row>
    <row r="91" spans="1:13" x14ac:dyDescent="0.2">
      <c r="A91" s="19" t="s">
        <v>105</v>
      </c>
      <c r="B91" s="9"/>
      <c r="C91" s="9"/>
      <c r="D91" s="9"/>
      <c r="E91" s="9"/>
      <c r="F91" s="9"/>
      <c r="G91" s="5"/>
    </row>
    <row r="92" spans="1:13" x14ac:dyDescent="0.2">
      <c r="A92" s="16" t="s">
        <v>104</v>
      </c>
      <c r="B92" s="9">
        <v>0</v>
      </c>
      <c r="C92" s="9">
        <v>0</v>
      </c>
      <c r="D92" s="44">
        <v>4.1319999999999997</v>
      </c>
      <c r="E92" s="9">
        <v>0</v>
      </c>
      <c r="F92" s="9">
        <f>SUM(B92:E92)</f>
        <v>4.1319999999999997</v>
      </c>
      <c r="G92" s="43">
        <v>3.8650000000000002</v>
      </c>
      <c r="I92" s="55" t="s">
        <v>153</v>
      </c>
      <c r="J92" s="55" t="s">
        <v>109</v>
      </c>
      <c r="L92" s="57" t="s">
        <v>100</v>
      </c>
      <c r="M92" s="1" t="s">
        <v>74</v>
      </c>
    </row>
    <row r="93" spans="1:13" ht="3" customHeight="1" x14ac:dyDescent="0.2">
      <c r="A93" s="16"/>
      <c r="B93" s="12"/>
      <c r="C93" s="12"/>
      <c r="D93" s="12"/>
      <c r="E93" s="12"/>
      <c r="F93" s="12"/>
      <c r="G93" s="7"/>
    </row>
    <row r="94" spans="1:13" x14ac:dyDescent="0.2">
      <c r="A94" s="18" t="s">
        <v>33</v>
      </c>
      <c r="B94" s="20"/>
      <c r="C94" s="21">
        <f>SUM(C12:C92)</f>
        <v>0</v>
      </c>
      <c r="D94" s="21">
        <f>SUM(D12:D92)</f>
        <v>4.1319999999999997</v>
      </c>
      <c r="E94" s="21">
        <f>SUM(E12:E92)</f>
        <v>873.00000000000023</v>
      </c>
      <c r="F94" s="21"/>
      <c r="G94" s="10">
        <f>SUM(G12:G92)</f>
        <v>795.4150000000003</v>
      </c>
    </row>
    <row r="95" spans="1:13" ht="9" customHeight="1" x14ac:dyDescent="0.2">
      <c r="B95" s="12"/>
      <c r="C95" s="12"/>
      <c r="D95" s="12"/>
      <c r="E95" s="12"/>
      <c r="F95" s="12"/>
      <c r="G95" s="5"/>
    </row>
    <row r="96" spans="1:13" ht="12.2" customHeight="1" x14ac:dyDescent="0.2">
      <c r="A96" s="18" t="s">
        <v>48</v>
      </c>
      <c r="B96" s="9"/>
      <c r="C96" s="9"/>
      <c r="D96" s="9"/>
      <c r="E96" s="9"/>
      <c r="F96" s="9"/>
      <c r="G96" s="5"/>
    </row>
    <row r="97" spans="1:14" ht="3.2" customHeight="1" x14ac:dyDescent="0.2">
      <c r="A97" s="18"/>
      <c r="B97" s="9"/>
      <c r="C97" s="9"/>
      <c r="D97" s="9"/>
      <c r="E97" s="9"/>
      <c r="F97" s="9"/>
      <c r="G97" s="5"/>
    </row>
    <row r="98" spans="1:14" x14ac:dyDescent="0.2">
      <c r="A98" s="19" t="s">
        <v>67</v>
      </c>
      <c r="B98" s="12"/>
      <c r="C98" s="12"/>
      <c r="D98" s="12"/>
      <c r="E98" s="12"/>
      <c r="F98" s="12"/>
      <c r="G98" s="5"/>
    </row>
    <row r="99" spans="1:14" x14ac:dyDescent="0.2">
      <c r="A99" s="16" t="s">
        <v>154</v>
      </c>
      <c r="B99" s="56" t="s">
        <v>166</v>
      </c>
      <c r="C99" s="9">
        <v>0</v>
      </c>
      <c r="D99" s="9">
        <v>0</v>
      </c>
      <c r="E99" s="43">
        <v>0.17699999999999999</v>
      </c>
      <c r="F99" s="9">
        <f>SUM(B99:E99)</f>
        <v>0.17699999999999999</v>
      </c>
      <c r="G99" s="5">
        <v>0.17699999999999999</v>
      </c>
      <c r="I99" s="39" t="s">
        <v>79</v>
      </c>
      <c r="J99" s="39" t="s">
        <v>127</v>
      </c>
      <c r="L99" s="57" t="s">
        <v>100</v>
      </c>
      <c r="M99" s="1" t="s">
        <v>74</v>
      </c>
      <c r="N99" s="1" t="s">
        <v>167</v>
      </c>
    </row>
    <row r="100" spans="1:14" ht="3.2" customHeight="1" x14ac:dyDescent="0.2">
      <c r="A100" s="18"/>
      <c r="B100" s="9"/>
      <c r="C100" s="9"/>
      <c r="D100" s="9"/>
      <c r="E100" s="9"/>
      <c r="F100" s="9"/>
      <c r="G100" s="5"/>
    </row>
    <row r="101" spans="1:14" x14ac:dyDescent="0.2">
      <c r="A101" s="19" t="s">
        <v>47</v>
      </c>
      <c r="B101" s="12"/>
      <c r="C101" s="12"/>
      <c r="D101" s="12"/>
      <c r="E101" s="12"/>
      <c r="F101" s="12"/>
      <c r="G101" s="5"/>
    </row>
    <row r="102" spans="1:14" ht="12" customHeight="1" x14ac:dyDescent="0.2">
      <c r="A102" s="16" t="s">
        <v>106</v>
      </c>
      <c r="B102" s="9">
        <v>0.32900000000000001</v>
      </c>
      <c r="C102" s="44">
        <v>-0.06</v>
      </c>
      <c r="D102" s="9">
        <v>0</v>
      </c>
      <c r="E102" s="9">
        <v>0</v>
      </c>
      <c r="F102" s="9">
        <f>SUM(B102:E102)</f>
        <v>0.26900000000000002</v>
      </c>
      <c r="G102" s="5">
        <v>0</v>
      </c>
    </row>
    <row r="103" spans="1:14" ht="12" customHeight="1" x14ac:dyDescent="0.2">
      <c r="A103" s="16" t="s">
        <v>155</v>
      </c>
      <c r="B103" s="9">
        <v>0.8</v>
      </c>
      <c r="C103" s="9">
        <v>0</v>
      </c>
      <c r="D103" s="9">
        <v>0</v>
      </c>
      <c r="E103" s="43">
        <v>0.50600000000000001</v>
      </c>
      <c r="F103" s="9">
        <f>SUM(B103:E103)</f>
        <v>1.306</v>
      </c>
      <c r="G103" s="5">
        <v>0.50600000000000001</v>
      </c>
      <c r="I103" s="52" t="s">
        <v>85</v>
      </c>
      <c r="J103" s="52" t="s">
        <v>110</v>
      </c>
    </row>
    <row r="104" spans="1:14" ht="12" customHeight="1" x14ac:dyDescent="0.2">
      <c r="A104" s="16" t="s">
        <v>156</v>
      </c>
      <c r="B104" s="9">
        <v>65.03</v>
      </c>
      <c r="C104" s="9">
        <v>0</v>
      </c>
      <c r="D104" s="9">
        <v>0</v>
      </c>
      <c r="E104" s="43">
        <v>12.724</v>
      </c>
      <c r="F104" s="9">
        <f>SUM(B104:E104)</f>
        <v>77.754000000000005</v>
      </c>
      <c r="G104" s="43">
        <v>7.2279999999999998</v>
      </c>
      <c r="I104" s="52" t="s">
        <v>85</v>
      </c>
      <c r="J104" s="52" t="s">
        <v>110</v>
      </c>
    </row>
    <row r="105" spans="1:14" ht="12" customHeight="1" x14ac:dyDescent="0.2">
      <c r="A105" s="16" t="s">
        <v>157</v>
      </c>
      <c r="B105" s="9">
        <v>5.9</v>
      </c>
      <c r="C105" s="9">
        <v>0</v>
      </c>
      <c r="D105" s="9">
        <v>0</v>
      </c>
      <c r="E105" s="43">
        <v>3.25</v>
      </c>
      <c r="F105" s="9">
        <f>SUM(B105:E105)</f>
        <v>9.15</v>
      </c>
      <c r="G105" s="5">
        <v>3.25</v>
      </c>
      <c r="I105" s="52" t="s">
        <v>85</v>
      </c>
      <c r="J105" s="52" t="s">
        <v>110</v>
      </c>
    </row>
    <row r="106" spans="1:14" ht="3.2" customHeight="1" x14ac:dyDescent="0.2">
      <c r="A106" s="18"/>
      <c r="B106" s="9"/>
      <c r="C106" s="9"/>
      <c r="D106" s="9"/>
      <c r="E106" s="9"/>
      <c r="F106" s="9"/>
      <c r="G106" s="5"/>
      <c r="I106" s="16" t="s">
        <v>85</v>
      </c>
      <c r="J106" s="16" t="s">
        <v>110</v>
      </c>
    </row>
    <row r="107" spans="1:14" ht="12.2" customHeight="1" x14ac:dyDescent="0.2">
      <c r="A107" s="19" t="s">
        <v>128</v>
      </c>
      <c r="B107" s="12"/>
      <c r="C107" s="12"/>
      <c r="D107" s="12"/>
      <c r="E107" s="12"/>
      <c r="F107" s="12"/>
      <c r="G107" s="5"/>
    </row>
    <row r="108" spans="1:14" ht="12.2" customHeight="1" x14ac:dyDescent="0.2">
      <c r="A108" s="16" t="s">
        <v>158</v>
      </c>
      <c r="B108" s="9">
        <v>0.15</v>
      </c>
      <c r="C108" s="9">
        <v>0</v>
      </c>
      <c r="D108" s="9" t="s">
        <v>74</v>
      </c>
      <c r="E108" s="43">
        <v>0.10100000000000001</v>
      </c>
      <c r="F108" s="9">
        <f>SUM(B108:E108)</f>
        <v>0.251</v>
      </c>
      <c r="G108" s="5">
        <v>0.10100000000000001</v>
      </c>
      <c r="H108" s="9"/>
      <c r="I108" s="53" t="s">
        <v>159</v>
      </c>
      <c r="J108" s="53" t="s">
        <v>127</v>
      </c>
      <c r="L108" s="57" t="s">
        <v>100</v>
      </c>
      <c r="M108" s="1" t="s">
        <v>74</v>
      </c>
    </row>
    <row r="109" spans="1:14" ht="3.2" customHeight="1" x14ac:dyDescent="0.2">
      <c r="B109" s="9"/>
      <c r="C109" s="9"/>
      <c r="D109" s="9"/>
      <c r="E109" s="9"/>
      <c r="F109" s="9"/>
      <c r="G109" s="5"/>
    </row>
    <row r="110" spans="1:14" ht="12.2" customHeight="1" x14ac:dyDescent="0.2">
      <c r="A110" s="19" t="s">
        <v>57</v>
      </c>
      <c r="B110" s="12"/>
      <c r="C110" s="12"/>
      <c r="D110" s="12"/>
      <c r="E110" s="12"/>
      <c r="F110" s="12"/>
      <c r="G110" s="5"/>
    </row>
    <row r="111" spans="1:14" ht="12.2" customHeight="1" x14ac:dyDescent="0.2">
      <c r="A111" s="16" t="s">
        <v>160</v>
      </c>
      <c r="B111" s="9">
        <v>16.495999999999999</v>
      </c>
      <c r="C111" s="9">
        <v>0</v>
      </c>
      <c r="D111" s="9" t="s">
        <v>74</v>
      </c>
      <c r="E111" s="43">
        <v>3.7</v>
      </c>
      <c r="F111" s="9">
        <f>SUM(B111:E111)</f>
        <v>20.195999999999998</v>
      </c>
      <c r="G111" s="43">
        <v>0</v>
      </c>
      <c r="H111" s="9"/>
      <c r="I111" s="50" t="s">
        <v>86</v>
      </c>
      <c r="J111" s="50" t="s">
        <v>126</v>
      </c>
      <c r="L111" s="1" t="s">
        <v>100</v>
      </c>
      <c r="M111" s="1" t="s">
        <v>74</v>
      </c>
    </row>
    <row r="112" spans="1:14" ht="3.2" customHeight="1" x14ac:dyDescent="0.2">
      <c r="B112" s="9"/>
      <c r="C112" s="9"/>
      <c r="D112" s="9"/>
      <c r="E112" s="9"/>
      <c r="F112" s="9"/>
      <c r="G112" s="5"/>
    </row>
    <row r="113" spans="1:13" ht="12.2" customHeight="1" x14ac:dyDescent="0.2">
      <c r="A113" s="19" t="s">
        <v>54</v>
      </c>
      <c r="B113" s="12"/>
      <c r="C113" s="12"/>
      <c r="D113" s="12"/>
      <c r="E113" s="12"/>
      <c r="F113" s="12"/>
      <c r="G113" s="5"/>
    </row>
    <row r="114" spans="1:13" ht="12.2" customHeight="1" x14ac:dyDescent="0.2">
      <c r="A114" s="16" t="s">
        <v>164</v>
      </c>
      <c r="B114" s="9">
        <v>202.24199999999999</v>
      </c>
      <c r="C114" s="9">
        <v>0</v>
      </c>
      <c r="D114" s="9" t="s">
        <v>74</v>
      </c>
      <c r="E114" s="43">
        <v>5.774</v>
      </c>
      <c r="F114" s="9">
        <f>SUM(B114:E114)</f>
        <v>208.01599999999999</v>
      </c>
      <c r="G114" s="5">
        <v>5.774</v>
      </c>
      <c r="H114" s="9"/>
      <c r="I114" s="54" t="s">
        <v>81</v>
      </c>
      <c r="J114" s="54" t="s">
        <v>89</v>
      </c>
      <c r="L114" s="57" t="s">
        <v>100</v>
      </c>
      <c r="M114" s="1" t="s">
        <v>74</v>
      </c>
    </row>
    <row r="115" spans="1:13" ht="3.2" customHeight="1" x14ac:dyDescent="0.2">
      <c r="B115" s="9"/>
      <c r="C115" s="9"/>
      <c r="D115" s="9"/>
      <c r="E115" s="9"/>
      <c r="F115" s="9"/>
      <c r="G115" s="5"/>
    </row>
    <row r="116" spans="1:13" ht="12.2" customHeight="1" x14ac:dyDescent="0.2">
      <c r="A116" s="19" t="s">
        <v>140</v>
      </c>
      <c r="B116" s="12"/>
      <c r="C116" s="12"/>
      <c r="D116" s="12"/>
      <c r="E116" s="12"/>
      <c r="F116" s="12"/>
      <c r="G116" s="5"/>
    </row>
    <row r="117" spans="1:13" ht="12.2" customHeight="1" x14ac:dyDescent="0.2">
      <c r="A117" s="16" t="s">
        <v>161</v>
      </c>
      <c r="B117" s="9">
        <v>87.89</v>
      </c>
      <c r="C117" s="9">
        <v>0</v>
      </c>
      <c r="D117" s="9" t="s">
        <v>74</v>
      </c>
      <c r="E117" s="43">
        <v>1.4490000000000001</v>
      </c>
      <c r="F117" s="9">
        <f>SUM(B117:E117)</f>
        <v>89.338999999999999</v>
      </c>
      <c r="G117" s="5">
        <v>1.4490000000000001</v>
      </c>
      <c r="H117" s="9"/>
      <c r="I117" s="49" t="s">
        <v>83</v>
      </c>
      <c r="J117" s="49" t="s">
        <v>109</v>
      </c>
      <c r="L117" s="57" t="s">
        <v>100</v>
      </c>
      <c r="M117" s="1" t="s">
        <v>74</v>
      </c>
    </row>
    <row r="118" spans="1:13" ht="3.2" customHeight="1" x14ac:dyDescent="0.2">
      <c r="B118" s="9"/>
      <c r="C118" s="9"/>
      <c r="D118" s="9"/>
      <c r="E118" s="9"/>
      <c r="F118" s="9"/>
      <c r="G118" s="5"/>
    </row>
    <row r="119" spans="1:13" ht="12.2" customHeight="1" x14ac:dyDescent="0.2">
      <c r="A119" s="19" t="s">
        <v>77</v>
      </c>
      <c r="B119" s="12"/>
      <c r="C119" s="12"/>
      <c r="D119" s="12"/>
      <c r="E119" s="12"/>
      <c r="F119" s="12"/>
      <c r="G119" s="5"/>
    </row>
    <row r="120" spans="1:13" ht="12.2" customHeight="1" x14ac:dyDescent="0.2">
      <c r="A120" s="16" t="s">
        <v>107</v>
      </c>
      <c r="B120" s="9">
        <v>0</v>
      </c>
      <c r="C120" s="9">
        <v>0</v>
      </c>
      <c r="D120" s="43">
        <v>4.3959999999999999</v>
      </c>
      <c r="E120" s="9">
        <v>0</v>
      </c>
      <c r="F120" s="9">
        <f>SUM(B120:E120)</f>
        <v>4.3959999999999999</v>
      </c>
      <c r="G120" s="5">
        <v>4.3959999999999999</v>
      </c>
      <c r="H120" s="9"/>
      <c r="I120" s="48" t="s">
        <v>162</v>
      </c>
      <c r="J120" s="48" t="s">
        <v>163</v>
      </c>
      <c r="L120" s="57" t="s">
        <v>100</v>
      </c>
      <c r="M120" s="1" t="s">
        <v>74</v>
      </c>
    </row>
    <row r="121" spans="1:13" ht="3.2" customHeight="1" x14ac:dyDescent="0.2">
      <c r="B121" s="9"/>
      <c r="C121" s="9"/>
      <c r="D121" s="9"/>
      <c r="E121" s="9"/>
      <c r="F121" s="9"/>
      <c r="G121" s="5"/>
    </row>
    <row r="122" spans="1:13" ht="12.2" customHeight="1" x14ac:dyDescent="0.2">
      <c r="A122" s="19" t="s">
        <v>103</v>
      </c>
      <c r="B122" s="12"/>
      <c r="C122" s="12"/>
      <c r="D122" s="12"/>
      <c r="E122" s="12"/>
      <c r="F122" s="12"/>
      <c r="G122" s="5"/>
    </row>
    <row r="123" spans="1:13" ht="12.2" customHeight="1" x14ac:dyDescent="0.2">
      <c r="A123" s="16" t="s">
        <v>107</v>
      </c>
      <c r="B123" s="9">
        <v>0</v>
      </c>
      <c r="C123" s="44">
        <v>0.06</v>
      </c>
      <c r="D123" s="9" t="s">
        <v>74</v>
      </c>
      <c r="E123" s="9">
        <v>0</v>
      </c>
      <c r="F123" s="9">
        <f>SUM(B123:E123)</f>
        <v>0.06</v>
      </c>
      <c r="G123" s="5">
        <v>0</v>
      </c>
      <c r="H123" s="9"/>
    </row>
    <row r="124" spans="1:13" ht="3.2" customHeight="1" x14ac:dyDescent="0.2">
      <c r="B124" s="9"/>
      <c r="C124" s="9"/>
      <c r="D124" s="9"/>
      <c r="E124" s="9"/>
      <c r="F124" s="9"/>
      <c r="G124" s="5"/>
    </row>
    <row r="125" spans="1:13" ht="12.2" customHeight="1" x14ac:dyDescent="0.2">
      <c r="A125" s="19" t="s">
        <v>105</v>
      </c>
      <c r="B125" s="12"/>
      <c r="C125" s="12"/>
      <c r="D125" s="12"/>
      <c r="E125" s="12"/>
      <c r="F125" s="12"/>
      <c r="G125" s="5"/>
    </row>
    <row r="126" spans="1:13" ht="12.2" customHeight="1" x14ac:dyDescent="0.2">
      <c r="A126" s="16" t="s">
        <v>107</v>
      </c>
      <c r="B126" s="9">
        <v>0</v>
      </c>
      <c r="C126" s="9">
        <v>0</v>
      </c>
      <c r="D126" s="44">
        <v>0.12</v>
      </c>
      <c r="E126" s="9">
        <v>0</v>
      </c>
      <c r="F126" s="9">
        <f>SUM(B126:E126)</f>
        <v>0.12</v>
      </c>
      <c r="G126" s="43">
        <v>0</v>
      </c>
      <c r="H126" s="9"/>
      <c r="I126" s="55" t="s">
        <v>108</v>
      </c>
      <c r="J126" s="55" t="s">
        <v>109</v>
      </c>
      <c r="L126" s="57" t="s">
        <v>100</v>
      </c>
      <c r="M126" s="1" t="s">
        <v>74</v>
      </c>
    </row>
    <row r="127" spans="1:13" ht="3.2" customHeight="1" x14ac:dyDescent="0.2">
      <c r="B127" s="22"/>
      <c r="C127" s="9"/>
      <c r="D127" s="9"/>
      <c r="E127" s="9"/>
      <c r="F127" s="9"/>
      <c r="G127" s="5"/>
    </row>
    <row r="128" spans="1:13" x14ac:dyDescent="0.2">
      <c r="A128" s="18" t="s">
        <v>49</v>
      </c>
      <c r="B128" s="12"/>
      <c r="C128" s="21">
        <f>SUM(C99:C126)</f>
        <v>0</v>
      </c>
      <c r="D128" s="21">
        <f t="shared" ref="D128:E128" si="6">SUM(D99:D126)</f>
        <v>4.516</v>
      </c>
      <c r="E128" s="21">
        <f t="shared" si="6"/>
        <v>27.681000000000001</v>
      </c>
      <c r="F128" s="21"/>
      <c r="G128" s="11">
        <f>SUM(G99:G127)</f>
        <v>22.881000000000004</v>
      </c>
    </row>
    <row r="129" spans="1:10" ht="3.2" customHeight="1" x14ac:dyDescent="0.2">
      <c r="B129" s="12"/>
      <c r="C129" s="12"/>
      <c r="D129" s="12"/>
      <c r="E129" s="12"/>
      <c r="F129" s="12"/>
      <c r="G129" s="5"/>
    </row>
    <row r="130" spans="1:10" ht="12.2" customHeight="1" x14ac:dyDescent="0.2">
      <c r="A130" s="23" t="s">
        <v>32</v>
      </c>
      <c r="B130" s="12"/>
      <c r="C130" s="24"/>
      <c r="D130" s="25"/>
      <c r="E130" s="25"/>
      <c r="F130" s="12"/>
      <c r="G130" s="13">
        <f>G94+G128</f>
        <v>818.29600000000028</v>
      </c>
    </row>
    <row r="131" spans="1:10" ht="12.2" customHeight="1" x14ac:dyDescent="0.2">
      <c r="B131" s="12"/>
      <c r="C131" s="12"/>
      <c r="D131" s="12"/>
      <c r="E131" s="12"/>
      <c r="F131" s="12"/>
      <c r="G131" s="9"/>
    </row>
    <row r="132" spans="1:10" ht="12.2" customHeight="1" x14ac:dyDescent="0.2">
      <c r="B132" s="12"/>
      <c r="C132" s="12"/>
      <c r="D132" s="12"/>
      <c r="E132" s="12"/>
      <c r="F132" s="12"/>
      <c r="G132" s="9"/>
      <c r="H132" s="9"/>
    </row>
    <row r="133" spans="1:10" ht="12.2" customHeight="1" x14ac:dyDescent="0.2">
      <c r="B133" s="12"/>
      <c r="C133" s="12"/>
      <c r="D133" s="12"/>
      <c r="E133" s="12"/>
      <c r="F133" s="12"/>
      <c r="G133" s="9"/>
      <c r="H133" s="9"/>
    </row>
    <row r="134" spans="1:10" ht="12.2" customHeight="1" x14ac:dyDescent="0.2">
      <c r="B134" s="12"/>
      <c r="C134" s="12"/>
      <c r="D134" s="12"/>
      <c r="E134" s="12"/>
      <c r="F134" s="12"/>
      <c r="G134" s="9"/>
      <c r="H134" s="9"/>
    </row>
    <row r="135" spans="1:10" ht="12.2" customHeight="1" x14ac:dyDescent="0.2">
      <c r="B135" s="12"/>
      <c r="C135" s="12"/>
      <c r="D135" s="12"/>
      <c r="E135" s="12"/>
      <c r="F135" s="12"/>
      <c r="G135" s="12"/>
      <c r="H135" s="9"/>
    </row>
    <row r="136" spans="1:10" ht="12.75" customHeight="1" x14ac:dyDescent="0.2">
      <c r="B136" s="12"/>
      <c r="C136" s="12"/>
      <c r="D136" s="12"/>
      <c r="E136" s="12"/>
      <c r="F136" s="12"/>
      <c r="G136" s="12"/>
      <c r="J136" s="3"/>
    </row>
    <row r="137" spans="1:10" ht="12.75" customHeight="1" x14ac:dyDescent="0.2">
      <c r="B137" s="12"/>
      <c r="C137" s="12"/>
      <c r="D137" s="12"/>
      <c r="E137" s="12"/>
      <c r="F137" s="12"/>
      <c r="G137" s="12"/>
      <c r="J137" s="3"/>
    </row>
    <row r="138" spans="1:10" ht="3.2" customHeight="1" x14ac:dyDescent="0.2">
      <c r="B138" s="12"/>
      <c r="C138" s="12"/>
      <c r="D138" s="12"/>
      <c r="E138" s="12"/>
      <c r="F138" s="12"/>
      <c r="G138" s="12"/>
      <c r="J138" s="3"/>
    </row>
    <row r="139" spans="1:10" ht="12.2" customHeight="1" x14ac:dyDescent="0.2">
      <c r="B139" s="12"/>
      <c r="C139" s="12"/>
      <c r="D139" s="12"/>
      <c r="E139" s="12"/>
      <c r="F139" s="12"/>
      <c r="G139" s="12"/>
      <c r="J139" s="3"/>
    </row>
    <row r="140" spans="1:10" ht="12.2" customHeight="1" x14ac:dyDescent="0.2">
      <c r="B140" s="12"/>
      <c r="C140" s="12"/>
      <c r="D140" s="12"/>
      <c r="E140" s="12"/>
      <c r="F140" s="12"/>
      <c r="G140" s="12"/>
      <c r="J140" s="3"/>
    </row>
    <row r="141" spans="1:10" ht="3.2" customHeight="1" x14ac:dyDescent="0.2">
      <c r="B141" s="12"/>
      <c r="C141" s="12"/>
      <c r="D141" s="12"/>
      <c r="E141" s="12"/>
      <c r="F141" s="12"/>
      <c r="G141" s="12"/>
      <c r="J141" s="3"/>
    </row>
    <row r="142" spans="1:10" ht="12.2" customHeight="1" x14ac:dyDescent="0.2">
      <c r="B142" s="12"/>
      <c r="C142" s="12"/>
      <c r="D142" s="12"/>
      <c r="E142" s="12"/>
      <c r="F142" s="12"/>
      <c r="G142" s="12"/>
      <c r="J142" s="3"/>
    </row>
    <row r="143" spans="1:10" ht="12.2" customHeight="1" x14ac:dyDescent="0.2">
      <c r="B143" s="12"/>
      <c r="C143" s="12"/>
      <c r="D143" s="12"/>
      <c r="E143" s="12"/>
      <c r="F143" s="12"/>
      <c r="G143" s="12"/>
      <c r="J143" s="3"/>
    </row>
    <row r="144" spans="1:10" ht="3.2" customHeight="1" x14ac:dyDescent="0.2">
      <c r="B144" s="8"/>
      <c r="C144" s="8"/>
      <c r="D144" s="8"/>
      <c r="E144" s="8"/>
      <c r="F144" s="8"/>
      <c r="G144" s="8"/>
      <c r="J144" s="3"/>
    </row>
    <row r="145" spans="2:10" x14ac:dyDescent="0.2">
      <c r="B145" s="8"/>
      <c r="C145" s="8"/>
      <c r="D145" s="8"/>
      <c r="E145" s="8"/>
      <c r="F145" s="8"/>
      <c r="G145" s="8"/>
      <c r="J145" s="3"/>
    </row>
    <row r="146" spans="2:10" x14ac:dyDescent="0.2">
      <c r="B146" s="8"/>
      <c r="C146" s="8"/>
      <c r="D146" s="8"/>
      <c r="E146" s="8"/>
      <c r="F146" s="8"/>
      <c r="G146" s="8"/>
      <c r="J146" s="3"/>
    </row>
    <row r="147" spans="2:10" x14ac:dyDescent="0.2">
      <c r="B147" s="8"/>
      <c r="C147" s="8"/>
      <c r="D147" s="8"/>
      <c r="E147" s="8"/>
      <c r="F147" s="8"/>
      <c r="G147" s="8"/>
      <c r="J147" s="3"/>
    </row>
    <row r="148" spans="2:10" x14ac:dyDescent="0.2">
      <c r="B148" s="8"/>
      <c r="C148" s="8"/>
      <c r="D148" s="8"/>
      <c r="E148" s="8"/>
      <c r="F148" s="8"/>
      <c r="G148" s="8"/>
      <c r="J148" s="3"/>
    </row>
    <row r="149" spans="2:10" x14ac:dyDescent="0.2">
      <c r="B149" s="8"/>
      <c r="C149" s="8"/>
      <c r="D149" s="8"/>
      <c r="E149" s="8"/>
      <c r="F149" s="8"/>
      <c r="G149" s="8"/>
      <c r="J149" s="3"/>
    </row>
    <row r="150" spans="2:10" x14ac:dyDescent="0.2">
      <c r="B150" s="8"/>
      <c r="C150" s="8"/>
      <c r="D150" s="8"/>
      <c r="E150" s="8"/>
      <c r="F150" s="8"/>
      <c r="G150" s="8"/>
      <c r="J150" s="3"/>
    </row>
    <row r="151" spans="2:10" x14ac:dyDescent="0.2">
      <c r="B151" s="8"/>
      <c r="C151" s="8"/>
      <c r="D151" s="8"/>
      <c r="E151" s="8"/>
      <c r="F151" s="8"/>
      <c r="G151" s="8"/>
      <c r="J151" s="3"/>
    </row>
    <row r="152" spans="2:10" x14ac:dyDescent="0.2">
      <c r="B152" s="8"/>
      <c r="C152" s="8"/>
      <c r="D152" s="8"/>
      <c r="E152" s="8"/>
      <c r="F152" s="8"/>
      <c r="G152" s="8"/>
      <c r="J152" s="3"/>
    </row>
    <row r="153" spans="2:10" x14ac:dyDescent="0.2">
      <c r="B153" s="8"/>
      <c r="C153" s="8"/>
      <c r="D153" s="8"/>
      <c r="E153" s="8"/>
      <c r="F153" s="8"/>
      <c r="G153" s="8"/>
      <c r="J153" s="3"/>
    </row>
    <row r="154" spans="2:10" x14ac:dyDescent="0.2">
      <c r="B154" s="8"/>
      <c r="C154" s="8"/>
      <c r="D154" s="8"/>
      <c r="E154" s="8"/>
      <c r="F154" s="8"/>
      <c r="G154" s="8"/>
      <c r="J154" s="3"/>
    </row>
    <row r="155" spans="2:10" x14ac:dyDescent="0.2">
      <c r="B155" s="8"/>
      <c r="C155" s="8"/>
      <c r="D155" s="8"/>
      <c r="E155" s="8"/>
      <c r="F155" s="8"/>
      <c r="G155" s="8"/>
      <c r="J155" s="3"/>
    </row>
    <row r="156" spans="2:10" x14ac:dyDescent="0.2">
      <c r="B156" s="8"/>
      <c r="C156" s="8"/>
      <c r="D156" s="8"/>
      <c r="E156" s="8"/>
      <c r="F156" s="8"/>
      <c r="G156" s="8"/>
      <c r="J156" s="3"/>
    </row>
    <row r="157" spans="2:10" x14ac:dyDescent="0.2">
      <c r="B157" s="8"/>
      <c r="C157" s="8"/>
      <c r="D157" s="8"/>
      <c r="E157" s="8"/>
      <c r="F157" s="8"/>
      <c r="G157" s="8"/>
      <c r="J157" s="3"/>
    </row>
    <row r="158" spans="2:10" x14ac:dyDescent="0.2">
      <c r="B158" s="8"/>
      <c r="C158" s="8"/>
      <c r="D158" s="8"/>
      <c r="E158" s="8"/>
      <c r="F158" s="8"/>
      <c r="G158" s="8"/>
      <c r="J158" s="3"/>
    </row>
    <row r="159" spans="2:10" x14ac:dyDescent="0.2">
      <c r="B159" s="8"/>
      <c r="C159" s="8"/>
      <c r="D159" s="8"/>
      <c r="E159" s="8"/>
      <c r="F159" s="8"/>
      <c r="G159" s="8"/>
      <c r="J159" s="3"/>
    </row>
    <row r="160" spans="2:10" x14ac:dyDescent="0.2">
      <c r="B160" s="8"/>
      <c r="C160" s="8"/>
      <c r="D160" s="8"/>
      <c r="E160" s="8"/>
      <c r="F160" s="8"/>
      <c r="G160" s="8"/>
      <c r="J160" s="3"/>
    </row>
    <row r="161" spans="2:10" x14ac:dyDescent="0.2">
      <c r="B161" s="8"/>
      <c r="C161" s="8"/>
      <c r="D161" s="8"/>
      <c r="E161" s="8"/>
      <c r="F161" s="8"/>
      <c r="G161" s="8"/>
      <c r="J161" s="3"/>
    </row>
    <row r="162" spans="2:10" x14ac:dyDescent="0.2">
      <c r="B162" s="8"/>
      <c r="C162" s="8"/>
      <c r="D162" s="8"/>
      <c r="E162" s="8"/>
      <c r="F162" s="8"/>
      <c r="G162" s="8"/>
      <c r="J162" s="3"/>
    </row>
    <row r="163" spans="2:10" x14ac:dyDescent="0.2">
      <c r="B163" s="8"/>
      <c r="C163" s="8"/>
      <c r="D163" s="8"/>
      <c r="E163" s="8"/>
      <c r="F163" s="8"/>
      <c r="G163" s="8"/>
      <c r="J163" s="3"/>
    </row>
    <row r="164" spans="2:10" x14ac:dyDescent="0.2">
      <c r="B164" s="8"/>
      <c r="C164" s="8"/>
      <c r="D164" s="8"/>
      <c r="E164" s="8"/>
      <c r="F164" s="8"/>
      <c r="G164" s="8"/>
      <c r="J164" s="3"/>
    </row>
    <row r="165" spans="2:10" x14ac:dyDescent="0.2">
      <c r="B165" s="8"/>
      <c r="C165" s="8"/>
      <c r="D165" s="8"/>
      <c r="E165" s="8"/>
      <c r="F165" s="8"/>
      <c r="G165" s="8"/>
      <c r="J165" s="3"/>
    </row>
    <row r="166" spans="2:10" x14ac:dyDescent="0.2">
      <c r="B166" s="8"/>
      <c r="C166" s="8"/>
      <c r="D166" s="8"/>
      <c r="E166" s="8"/>
      <c r="F166" s="8"/>
      <c r="G166" s="8"/>
      <c r="J166" s="3"/>
    </row>
    <row r="167" spans="2:10" x14ac:dyDescent="0.2">
      <c r="B167" s="8"/>
      <c r="C167" s="8"/>
      <c r="D167" s="8"/>
      <c r="E167" s="8"/>
      <c r="F167" s="8"/>
      <c r="G167" s="8"/>
      <c r="J167" s="3"/>
    </row>
    <row r="168" spans="2:10" x14ac:dyDescent="0.2">
      <c r="B168" s="8"/>
      <c r="C168" s="8"/>
      <c r="D168" s="8"/>
      <c r="E168" s="8"/>
      <c r="F168" s="8"/>
      <c r="G168" s="8"/>
      <c r="J168" s="3"/>
    </row>
    <row r="169" spans="2:10" x14ac:dyDescent="0.2">
      <c r="B169" s="8"/>
      <c r="C169" s="8"/>
      <c r="D169" s="8"/>
      <c r="E169" s="8"/>
      <c r="F169" s="8"/>
      <c r="G169" s="8"/>
      <c r="J169" s="3"/>
    </row>
    <row r="170" spans="2:10" x14ac:dyDescent="0.2">
      <c r="B170" s="8"/>
      <c r="C170" s="8"/>
      <c r="D170" s="8"/>
      <c r="E170" s="8"/>
      <c r="F170" s="8"/>
      <c r="G170" s="8"/>
      <c r="J170" s="3"/>
    </row>
    <row r="171" spans="2:10" x14ac:dyDescent="0.2">
      <c r="B171" s="8"/>
      <c r="C171" s="8"/>
      <c r="D171" s="8"/>
      <c r="E171" s="8"/>
      <c r="F171" s="8"/>
      <c r="G171" s="8"/>
      <c r="J171" s="3"/>
    </row>
    <row r="172" spans="2:10" x14ac:dyDescent="0.2">
      <c r="B172" s="8"/>
      <c r="C172" s="8"/>
      <c r="D172" s="8"/>
      <c r="E172" s="8"/>
      <c r="F172" s="8"/>
      <c r="G172" s="8"/>
      <c r="J172" s="3"/>
    </row>
    <row r="173" spans="2:10" x14ac:dyDescent="0.2">
      <c r="B173" s="8"/>
      <c r="C173" s="8"/>
      <c r="D173" s="8"/>
      <c r="E173" s="8"/>
      <c r="F173" s="8"/>
      <c r="G173" s="8"/>
      <c r="J173" s="3"/>
    </row>
    <row r="174" spans="2:10" x14ac:dyDescent="0.2">
      <c r="B174" s="8"/>
      <c r="C174" s="8"/>
      <c r="D174" s="8"/>
      <c r="E174" s="8"/>
      <c r="F174" s="8"/>
      <c r="G174" s="8"/>
      <c r="J174" s="3"/>
    </row>
    <row r="175" spans="2:10" x14ac:dyDescent="0.2">
      <c r="B175" s="8"/>
      <c r="C175" s="8"/>
      <c r="D175" s="8"/>
      <c r="E175" s="8"/>
      <c r="F175" s="8"/>
      <c r="G175" s="8"/>
      <c r="J175" s="3"/>
    </row>
    <row r="176" spans="2:10" x14ac:dyDescent="0.2">
      <c r="B176" s="8"/>
      <c r="C176" s="8"/>
      <c r="D176" s="8"/>
      <c r="E176" s="8"/>
      <c r="F176" s="8"/>
      <c r="G176" s="8"/>
      <c r="J176" s="3"/>
    </row>
    <row r="177" spans="2:10" x14ac:dyDescent="0.2">
      <c r="B177" s="8"/>
      <c r="C177" s="8"/>
      <c r="D177" s="8"/>
      <c r="E177" s="8"/>
      <c r="F177" s="8"/>
      <c r="G177" s="8"/>
      <c r="J177" s="3"/>
    </row>
    <row r="178" spans="2:10" x14ac:dyDescent="0.2">
      <c r="B178" s="8"/>
      <c r="C178" s="8"/>
      <c r="D178" s="8"/>
      <c r="E178" s="8"/>
      <c r="F178" s="8"/>
      <c r="G178" s="8"/>
      <c r="J178" s="3"/>
    </row>
    <row r="179" spans="2:10" x14ac:dyDescent="0.2">
      <c r="B179" s="8"/>
      <c r="C179" s="8"/>
      <c r="D179" s="8"/>
      <c r="E179" s="8"/>
      <c r="F179" s="8"/>
      <c r="G179" s="8"/>
      <c r="J179" s="3"/>
    </row>
    <row r="180" spans="2:10" x14ac:dyDescent="0.2">
      <c r="B180" s="8"/>
      <c r="C180" s="8"/>
      <c r="D180" s="8"/>
      <c r="E180" s="8"/>
      <c r="F180" s="8"/>
      <c r="G180" s="8"/>
      <c r="J180" s="3"/>
    </row>
    <row r="181" spans="2:10" x14ac:dyDescent="0.2">
      <c r="B181" s="8"/>
      <c r="C181" s="8"/>
      <c r="D181" s="8"/>
      <c r="E181" s="8"/>
      <c r="F181" s="8"/>
      <c r="G181" s="8"/>
      <c r="J181" s="3"/>
    </row>
    <row r="182" spans="2:10" x14ac:dyDescent="0.2">
      <c r="B182" s="8"/>
      <c r="C182" s="8"/>
      <c r="D182" s="8"/>
      <c r="E182" s="8"/>
      <c r="F182" s="8"/>
      <c r="G182" s="8"/>
      <c r="J182" s="3"/>
    </row>
    <row r="183" spans="2:10" x14ac:dyDescent="0.2">
      <c r="B183" s="8"/>
      <c r="C183" s="8"/>
      <c r="D183" s="8"/>
      <c r="E183" s="8"/>
      <c r="F183" s="8"/>
      <c r="G183" s="8"/>
      <c r="J183" s="3"/>
    </row>
    <row r="184" spans="2:10" x14ac:dyDescent="0.2">
      <c r="B184" s="8"/>
      <c r="C184" s="8"/>
      <c r="D184" s="8"/>
      <c r="E184" s="8"/>
      <c r="F184" s="8"/>
      <c r="G184" s="8"/>
      <c r="J184" s="3"/>
    </row>
    <row r="185" spans="2:10" x14ac:dyDescent="0.2">
      <c r="B185" s="8"/>
      <c r="C185" s="8"/>
      <c r="D185" s="8"/>
      <c r="E185" s="8"/>
      <c r="F185" s="8"/>
      <c r="G185" s="8"/>
      <c r="J185" s="3"/>
    </row>
    <row r="186" spans="2:10" x14ac:dyDescent="0.2">
      <c r="B186" s="8"/>
      <c r="C186" s="8"/>
      <c r="D186" s="8"/>
      <c r="E186" s="8"/>
      <c r="F186" s="8"/>
      <c r="G186" s="8"/>
      <c r="J186" s="3"/>
    </row>
    <row r="187" spans="2:10" x14ac:dyDescent="0.2">
      <c r="B187" s="8"/>
      <c r="C187" s="8"/>
      <c r="D187" s="8"/>
      <c r="E187" s="8"/>
      <c r="F187" s="8"/>
      <c r="G187" s="8"/>
      <c r="J187" s="3"/>
    </row>
    <row r="188" spans="2:10" x14ac:dyDescent="0.2">
      <c r="B188" s="8"/>
      <c r="C188" s="8"/>
      <c r="D188" s="8"/>
      <c r="E188" s="8"/>
      <c r="F188" s="8"/>
      <c r="G188" s="8"/>
      <c r="J188" s="3"/>
    </row>
    <row r="189" spans="2:10" x14ac:dyDescent="0.2">
      <c r="B189" s="8"/>
      <c r="C189" s="8"/>
      <c r="D189" s="8"/>
      <c r="E189" s="8"/>
      <c r="F189" s="8"/>
      <c r="G189" s="8"/>
      <c r="J189" s="3"/>
    </row>
    <row r="190" spans="2:10" x14ac:dyDescent="0.2">
      <c r="B190" s="8"/>
      <c r="C190" s="8"/>
      <c r="D190" s="8"/>
      <c r="E190" s="8"/>
      <c r="F190" s="8"/>
      <c r="G190" s="8"/>
      <c r="J190" s="3"/>
    </row>
    <row r="191" spans="2:10" x14ac:dyDescent="0.2">
      <c r="B191" s="8"/>
      <c r="C191" s="8"/>
      <c r="D191" s="8"/>
      <c r="E191" s="8"/>
      <c r="F191" s="8"/>
      <c r="G191" s="8"/>
      <c r="J191" s="3"/>
    </row>
    <row r="192" spans="2:10" x14ac:dyDescent="0.2">
      <c r="B192" s="8"/>
      <c r="C192" s="8"/>
      <c r="D192" s="8"/>
      <c r="E192" s="8"/>
      <c r="F192" s="8"/>
      <c r="G192" s="8"/>
      <c r="J192" s="3"/>
    </row>
    <row r="193" spans="2:10" x14ac:dyDescent="0.2">
      <c r="B193" s="8"/>
      <c r="C193" s="8"/>
      <c r="D193" s="8"/>
      <c r="E193" s="8"/>
      <c r="F193" s="8"/>
      <c r="G193" s="8"/>
      <c r="J193" s="3"/>
    </row>
    <row r="194" spans="2:10" x14ac:dyDescent="0.2">
      <c r="B194" s="8"/>
      <c r="C194" s="8"/>
      <c r="D194" s="8"/>
      <c r="E194" s="8"/>
      <c r="F194" s="8"/>
      <c r="G194" s="8"/>
      <c r="J194" s="3"/>
    </row>
    <row r="195" spans="2:10" x14ac:dyDescent="0.2">
      <c r="B195" s="8"/>
      <c r="C195" s="8"/>
      <c r="D195" s="8"/>
      <c r="E195" s="8"/>
      <c r="F195" s="8"/>
      <c r="G195" s="8"/>
      <c r="J195" s="3"/>
    </row>
    <row r="196" spans="2:10" x14ac:dyDescent="0.2">
      <c r="B196" s="8"/>
      <c r="C196" s="8"/>
      <c r="D196" s="8"/>
      <c r="E196" s="8"/>
      <c r="F196" s="8"/>
      <c r="G196" s="8"/>
      <c r="J196" s="3"/>
    </row>
    <row r="197" spans="2:10" x14ac:dyDescent="0.2">
      <c r="B197" s="8"/>
      <c r="C197" s="8"/>
      <c r="D197" s="8"/>
      <c r="E197" s="8"/>
      <c r="F197" s="8"/>
      <c r="G197" s="8"/>
      <c r="J197" s="3"/>
    </row>
    <row r="198" spans="2:10" x14ac:dyDescent="0.2">
      <c r="B198" s="8"/>
      <c r="C198" s="8"/>
      <c r="D198" s="8"/>
      <c r="E198" s="8"/>
      <c r="F198" s="8"/>
      <c r="G198" s="8"/>
      <c r="J198" s="3"/>
    </row>
    <row r="199" spans="2:10" x14ac:dyDescent="0.2">
      <c r="B199" s="8"/>
      <c r="C199" s="8"/>
      <c r="D199" s="8"/>
      <c r="E199" s="8"/>
      <c r="F199" s="8"/>
      <c r="G199" s="8"/>
      <c r="J199" s="3"/>
    </row>
    <row r="200" spans="2:10" x14ac:dyDescent="0.2">
      <c r="B200" s="8"/>
      <c r="C200" s="8"/>
      <c r="D200" s="8"/>
      <c r="E200" s="8"/>
      <c r="F200" s="8"/>
      <c r="G200" s="8"/>
      <c r="J200" s="3"/>
    </row>
    <row r="201" spans="2:10" x14ac:dyDescent="0.2">
      <c r="B201" s="8"/>
      <c r="C201" s="8"/>
      <c r="D201" s="8"/>
      <c r="E201" s="8"/>
      <c r="F201" s="8"/>
      <c r="G201" s="8"/>
      <c r="J201" s="3"/>
    </row>
    <row r="202" spans="2:10" x14ac:dyDescent="0.2">
      <c r="B202" s="8"/>
      <c r="C202" s="8"/>
      <c r="D202" s="8"/>
      <c r="E202" s="8"/>
      <c r="F202" s="8"/>
      <c r="G202" s="8"/>
      <c r="J202" s="3"/>
    </row>
    <row r="203" spans="2:10" x14ac:dyDescent="0.2">
      <c r="B203" s="8"/>
      <c r="C203" s="8"/>
      <c r="D203" s="8"/>
      <c r="E203" s="8"/>
      <c r="F203" s="8"/>
      <c r="G203" s="8"/>
      <c r="J203" s="3"/>
    </row>
    <row r="204" spans="2:10" x14ac:dyDescent="0.2">
      <c r="B204" s="8"/>
      <c r="C204" s="8"/>
      <c r="D204" s="8"/>
      <c r="E204" s="8"/>
      <c r="F204" s="8"/>
      <c r="G204" s="8"/>
      <c r="J204" s="3"/>
    </row>
    <row r="205" spans="2:10" x14ac:dyDescent="0.2">
      <c r="B205" s="8"/>
      <c r="C205" s="8"/>
      <c r="D205" s="8"/>
      <c r="E205" s="8"/>
      <c r="F205" s="8"/>
      <c r="G205" s="8"/>
      <c r="J205" s="3"/>
    </row>
    <row r="206" spans="2:10" x14ac:dyDescent="0.2">
      <c r="B206" s="8"/>
      <c r="C206" s="8"/>
      <c r="D206" s="8"/>
      <c r="E206" s="8"/>
      <c r="F206" s="8"/>
      <c r="G206" s="8"/>
      <c r="J206" s="3"/>
    </row>
    <row r="207" spans="2:10" x14ac:dyDescent="0.2">
      <c r="B207" s="8"/>
      <c r="C207" s="8"/>
      <c r="D207" s="8"/>
      <c r="E207" s="8"/>
      <c r="F207" s="8"/>
      <c r="G207" s="8"/>
      <c r="J207" s="3"/>
    </row>
    <row r="208" spans="2:10" x14ac:dyDescent="0.2">
      <c r="B208" s="8"/>
      <c r="C208" s="8"/>
      <c r="D208" s="8"/>
      <c r="E208" s="8"/>
      <c r="F208" s="8"/>
      <c r="G208" s="8"/>
      <c r="J208" s="3"/>
    </row>
    <row r="209" spans="2:10" x14ac:dyDescent="0.2">
      <c r="B209" s="8"/>
      <c r="C209" s="8"/>
      <c r="D209" s="8"/>
      <c r="E209" s="8"/>
      <c r="F209" s="8"/>
      <c r="G209" s="8"/>
      <c r="J209" s="3"/>
    </row>
    <row r="210" spans="2:10" x14ac:dyDescent="0.2">
      <c r="B210" s="8"/>
      <c r="C210" s="8"/>
      <c r="D210" s="8"/>
      <c r="E210" s="8"/>
      <c r="F210" s="8"/>
      <c r="G210" s="8"/>
      <c r="J210" s="3"/>
    </row>
    <row r="211" spans="2:10" x14ac:dyDescent="0.2">
      <c r="B211" s="8"/>
      <c r="C211" s="8"/>
      <c r="D211" s="8"/>
      <c r="E211" s="8"/>
      <c r="F211" s="8"/>
      <c r="G211" s="8"/>
      <c r="J211" s="3"/>
    </row>
    <row r="212" spans="2:10" x14ac:dyDescent="0.2">
      <c r="B212" s="8"/>
      <c r="C212" s="8"/>
      <c r="D212" s="8"/>
      <c r="E212" s="8"/>
      <c r="F212" s="8"/>
      <c r="G212" s="8"/>
      <c r="J212" s="3"/>
    </row>
    <row r="213" spans="2:10" x14ac:dyDescent="0.2">
      <c r="B213" s="8"/>
      <c r="C213" s="8"/>
      <c r="D213" s="8"/>
      <c r="E213" s="8"/>
      <c r="F213" s="8"/>
      <c r="G213" s="8"/>
      <c r="J213" s="3"/>
    </row>
    <row r="214" spans="2:10" x14ac:dyDescent="0.2">
      <c r="B214" s="8"/>
      <c r="C214" s="8"/>
      <c r="D214" s="8"/>
      <c r="E214" s="8"/>
      <c r="F214" s="8"/>
      <c r="G214" s="8"/>
      <c r="J214" s="3"/>
    </row>
    <row r="215" spans="2:10" x14ac:dyDescent="0.2">
      <c r="B215" s="8"/>
      <c r="C215" s="8"/>
      <c r="D215" s="8"/>
      <c r="E215" s="8"/>
      <c r="F215" s="8"/>
      <c r="G215" s="8"/>
      <c r="J215" s="3"/>
    </row>
    <row r="216" spans="2:10" x14ac:dyDescent="0.2">
      <c r="B216" s="8"/>
      <c r="C216" s="8"/>
      <c r="D216" s="8"/>
      <c r="E216" s="8"/>
      <c r="F216" s="8"/>
      <c r="G216" s="8"/>
      <c r="J216" s="3"/>
    </row>
    <row r="217" spans="2:10" x14ac:dyDescent="0.2">
      <c r="B217" s="8"/>
      <c r="C217" s="8"/>
      <c r="D217" s="8"/>
      <c r="E217" s="8"/>
      <c r="F217" s="8"/>
      <c r="G217" s="8"/>
      <c r="J217" s="3"/>
    </row>
    <row r="218" spans="2:10" x14ac:dyDescent="0.2">
      <c r="B218" s="8"/>
      <c r="C218" s="8"/>
      <c r="D218" s="8"/>
      <c r="E218" s="8"/>
      <c r="F218" s="8"/>
      <c r="G218" s="8"/>
      <c r="J218" s="3"/>
    </row>
    <row r="219" spans="2:10" x14ac:dyDescent="0.2">
      <c r="B219" s="8"/>
      <c r="C219" s="8"/>
      <c r="D219" s="8"/>
      <c r="E219" s="8"/>
      <c r="F219" s="8"/>
      <c r="G219" s="8"/>
      <c r="J219" s="3"/>
    </row>
    <row r="220" spans="2:10" x14ac:dyDescent="0.2">
      <c r="G220" s="1"/>
      <c r="J220" s="3"/>
    </row>
    <row r="221" spans="2:10" x14ac:dyDescent="0.2">
      <c r="G221" s="1"/>
      <c r="J221" s="3"/>
    </row>
    <row r="222" spans="2:10" x14ac:dyDescent="0.2">
      <c r="G222" s="1"/>
      <c r="J222" s="3"/>
    </row>
    <row r="223" spans="2:10" x14ac:dyDescent="0.2">
      <c r="G223" s="1"/>
      <c r="J223" s="3"/>
    </row>
    <row r="224" spans="2:10" x14ac:dyDescent="0.2">
      <c r="G224" s="1"/>
      <c r="J224" s="3"/>
    </row>
    <row r="225" spans="7:10" x14ac:dyDescent="0.2">
      <c r="G225" s="1"/>
      <c r="J225" s="3"/>
    </row>
    <row r="226" spans="7:10" x14ac:dyDescent="0.2">
      <c r="G226" s="1"/>
      <c r="J226" s="3"/>
    </row>
    <row r="227" spans="7:10" x14ac:dyDescent="0.2">
      <c r="G227" s="1"/>
      <c r="J227" s="3"/>
    </row>
    <row r="228" spans="7:10" x14ac:dyDescent="0.2">
      <c r="G228" s="1"/>
      <c r="J228" s="3"/>
    </row>
    <row r="229" spans="7:10" x14ac:dyDescent="0.2">
      <c r="G229" s="1"/>
      <c r="J229" s="3"/>
    </row>
    <row r="230" spans="7:10" x14ac:dyDescent="0.2">
      <c r="G230" s="1"/>
      <c r="J230" s="3"/>
    </row>
    <row r="231" spans="7:10" x14ac:dyDescent="0.2">
      <c r="G231" s="1"/>
      <c r="J231" s="3"/>
    </row>
    <row r="232" spans="7:10" x14ac:dyDescent="0.2">
      <c r="G232" s="1"/>
      <c r="J232" s="3"/>
    </row>
    <row r="233" spans="7:10" x14ac:dyDescent="0.2">
      <c r="G233" s="1"/>
      <c r="J233" s="3"/>
    </row>
    <row r="234" spans="7:10" x14ac:dyDescent="0.2">
      <c r="G234" s="1"/>
      <c r="J234" s="3"/>
    </row>
    <row r="235" spans="7:10" x14ac:dyDescent="0.2">
      <c r="G235" s="1"/>
    </row>
    <row r="236" spans="7:10" x14ac:dyDescent="0.2">
      <c r="G236" s="1"/>
    </row>
    <row r="237" spans="7:10" x14ac:dyDescent="0.2">
      <c r="G237" s="1"/>
    </row>
    <row r="238" spans="7:10" x14ac:dyDescent="0.2">
      <c r="G238" s="1"/>
    </row>
    <row r="239" spans="7:10" x14ac:dyDescent="0.2">
      <c r="G239" s="1"/>
    </row>
    <row r="240" spans="7:10" x14ac:dyDescent="0.2">
      <c r="G240" s="1"/>
    </row>
    <row r="241" spans="7:7" x14ac:dyDescent="0.2">
      <c r="G241" s="1"/>
    </row>
    <row r="242" spans="7:7" x14ac:dyDescent="0.2">
      <c r="G242" s="1"/>
    </row>
    <row r="243" spans="7:7" x14ac:dyDescent="0.2">
      <c r="G243" s="1"/>
    </row>
    <row r="244" spans="7:7" x14ac:dyDescent="0.2">
      <c r="G244" s="1"/>
    </row>
    <row r="245" spans="7:7" x14ac:dyDescent="0.2">
      <c r="G245" s="1"/>
    </row>
  </sheetData>
  <mergeCells count="8">
    <mergeCell ref="A1:G1"/>
    <mergeCell ref="A2:G2"/>
    <mergeCell ref="B4:B6"/>
    <mergeCell ref="C4:C6"/>
    <mergeCell ref="D4:E4"/>
    <mergeCell ref="F4:F6"/>
    <mergeCell ref="E5:E6"/>
    <mergeCell ref="G5:G6"/>
  </mergeCells>
  <printOptions gridLines="1"/>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7B0-2C70-4451-BC70-169B90AC61DF}">
  <sheetPr>
    <tabColor rgb="FFFFFF00"/>
  </sheetPr>
  <dimension ref="A1:K245"/>
  <sheetViews>
    <sheetView showGridLines="0" topLeftCell="A61" zoomScaleNormal="100" workbookViewId="0">
      <selection activeCell="D64" sqref="D64"/>
    </sheetView>
  </sheetViews>
  <sheetFormatPr defaultColWidth="9" defaultRowHeight="12.75" x14ac:dyDescent="0.2"/>
  <cols>
    <col min="1" max="1" width="35" style="1" customWidth="1"/>
    <col min="2" max="6" width="10.7109375" style="1" customWidth="1"/>
    <col min="7" max="7" width="10.7109375" style="6" customWidth="1"/>
    <col min="8" max="8" width="3.7109375" style="1" customWidth="1"/>
    <col min="9" max="9" width="16.7109375" style="16" customWidth="1"/>
    <col min="10" max="10" width="12.5703125" style="16" customWidth="1"/>
    <col min="11" max="16384" width="9" style="1"/>
  </cols>
  <sheetData>
    <row r="1" spans="1:10" ht="15.75" x14ac:dyDescent="0.25">
      <c r="A1" s="199" t="s">
        <v>29</v>
      </c>
      <c r="B1" s="199"/>
      <c r="C1" s="199"/>
      <c r="D1" s="199"/>
      <c r="E1" s="199"/>
      <c r="F1" s="199"/>
      <c r="G1" s="199"/>
    </row>
    <row r="2" spans="1:10" x14ac:dyDescent="0.2">
      <c r="A2" s="200" t="s">
        <v>76</v>
      </c>
      <c r="B2" s="200"/>
      <c r="C2" s="200"/>
      <c r="D2" s="200"/>
      <c r="E2" s="200"/>
      <c r="F2" s="200"/>
      <c r="G2" s="200"/>
    </row>
    <row r="3" spans="1:10" ht="4.5" customHeight="1" x14ac:dyDescent="0.2">
      <c r="G3" s="1"/>
    </row>
    <row r="4" spans="1:10" ht="12.75" customHeight="1" x14ac:dyDescent="0.2">
      <c r="A4" s="15"/>
      <c r="B4" s="193" t="s">
        <v>30</v>
      </c>
      <c r="C4" s="193" t="s">
        <v>51</v>
      </c>
      <c r="D4" s="195" t="s">
        <v>31</v>
      </c>
      <c r="E4" s="195"/>
      <c r="F4" s="193" t="s">
        <v>37</v>
      </c>
      <c r="G4" s="2"/>
    </row>
    <row r="5" spans="1:10" ht="45" customHeight="1" x14ac:dyDescent="0.2">
      <c r="A5" s="16"/>
      <c r="B5" s="194"/>
      <c r="C5" s="194"/>
      <c r="D5" s="17" t="s">
        <v>38</v>
      </c>
      <c r="E5" s="193" t="s">
        <v>39</v>
      </c>
      <c r="F5" s="194"/>
      <c r="G5" s="201" t="s">
        <v>40</v>
      </c>
    </row>
    <row r="6" spans="1:10" x14ac:dyDescent="0.2">
      <c r="A6" s="16"/>
      <c r="B6" s="194"/>
      <c r="C6" s="194"/>
      <c r="D6" s="17" t="s">
        <v>41</v>
      </c>
      <c r="E6" s="194"/>
      <c r="F6" s="194"/>
      <c r="G6" s="201"/>
    </row>
    <row r="7" spans="1:10" x14ac:dyDescent="0.2">
      <c r="A7" s="3"/>
      <c r="B7" s="17" t="s">
        <v>0</v>
      </c>
      <c r="C7" s="17" t="s">
        <v>0</v>
      </c>
      <c r="D7" s="17" t="s">
        <v>0</v>
      </c>
      <c r="E7" s="17" t="s">
        <v>0</v>
      </c>
      <c r="F7" s="17" t="s">
        <v>0</v>
      </c>
      <c r="G7" s="14" t="s">
        <v>0</v>
      </c>
    </row>
    <row r="8" spans="1:10" x14ac:dyDescent="0.2">
      <c r="A8" s="18" t="s">
        <v>43</v>
      </c>
      <c r="B8" s="16"/>
      <c r="C8" s="3"/>
      <c r="D8" s="3"/>
      <c r="E8" s="3"/>
      <c r="F8" s="3"/>
      <c r="G8" s="4"/>
    </row>
    <row r="9" spans="1:10" ht="3.2" customHeight="1" x14ac:dyDescent="0.2">
      <c r="A9" s="18"/>
      <c r="B9" s="3"/>
      <c r="C9" s="3"/>
      <c r="D9" s="3"/>
      <c r="E9" s="3"/>
      <c r="F9" s="3"/>
      <c r="G9" s="4"/>
    </row>
    <row r="10" spans="1:10" ht="12.2" customHeight="1" x14ac:dyDescent="0.2">
      <c r="A10" s="19" t="s">
        <v>95</v>
      </c>
      <c r="B10" s="37"/>
      <c r="C10" s="37"/>
      <c r="D10" s="37"/>
      <c r="E10" s="37"/>
      <c r="F10" s="37"/>
      <c r="G10" s="38"/>
    </row>
    <row r="11" spans="1:10" ht="12.2" customHeight="1" x14ac:dyDescent="0.2">
      <c r="A11" s="19" t="s">
        <v>96</v>
      </c>
      <c r="B11" s="37"/>
      <c r="C11" s="37"/>
      <c r="D11" s="37"/>
      <c r="E11" s="37"/>
      <c r="F11" s="37"/>
      <c r="G11" s="38"/>
    </row>
    <row r="12" spans="1:10" ht="12.2" customHeight="1" x14ac:dyDescent="0.2">
      <c r="A12" s="16" t="s">
        <v>97</v>
      </c>
      <c r="B12" s="26">
        <v>7.431</v>
      </c>
      <c r="C12" s="40">
        <v>0.627</v>
      </c>
      <c r="D12" s="26">
        <v>0</v>
      </c>
      <c r="E12" s="26">
        <v>0</v>
      </c>
      <c r="F12" s="26">
        <f t="shared" ref="F12" si="0">SUM(B12:E12)</f>
        <v>8.0579999999999998</v>
      </c>
      <c r="G12" s="27">
        <v>0</v>
      </c>
    </row>
    <row r="13" spans="1:10" ht="3.2" customHeight="1" x14ac:dyDescent="0.2">
      <c r="A13" s="18"/>
      <c r="B13" s="26"/>
      <c r="C13" s="26"/>
      <c r="D13" s="26"/>
      <c r="E13" s="26"/>
      <c r="F13" s="26"/>
      <c r="G13" s="27"/>
    </row>
    <row r="14" spans="1:10" ht="12.2" customHeight="1" x14ac:dyDescent="0.2">
      <c r="A14" s="19" t="s">
        <v>52</v>
      </c>
      <c r="B14" s="26"/>
      <c r="C14" s="26"/>
      <c r="D14" s="26"/>
      <c r="E14" s="26"/>
      <c r="F14" s="26"/>
      <c r="G14" s="27"/>
    </row>
    <row r="15" spans="1:10" ht="12.2" customHeight="1" x14ac:dyDescent="0.2">
      <c r="A15" s="16" t="s">
        <v>53</v>
      </c>
      <c r="B15" s="26">
        <v>142.489</v>
      </c>
      <c r="C15" s="26">
        <v>0</v>
      </c>
      <c r="D15" s="26">
        <v>0</v>
      </c>
      <c r="E15" s="41">
        <v>1.893</v>
      </c>
      <c r="F15" s="26">
        <f>SUM(B15:E15)</f>
        <v>144.38200000000001</v>
      </c>
      <c r="G15" s="41">
        <v>1.665</v>
      </c>
      <c r="I15" s="16" t="s">
        <v>108</v>
      </c>
      <c r="J15" s="16" t="s">
        <v>109</v>
      </c>
    </row>
    <row r="16" spans="1:10" ht="2.25" customHeight="1" x14ac:dyDescent="0.2">
      <c r="A16" s="18"/>
      <c r="B16" s="26"/>
      <c r="C16" s="26"/>
      <c r="D16" s="26"/>
      <c r="E16" s="26"/>
      <c r="F16" s="26"/>
      <c r="G16" s="27"/>
    </row>
    <row r="17" spans="1:11" ht="12.2" customHeight="1" x14ac:dyDescent="0.2">
      <c r="A17" s="19" t="s">
        <v>47</v>
      </c>
      <c r="B17" s="26"/>
      <c r="C17" s="26"/>
      <c r="D17" s="26"/>
      <c r="E17" s="26"/>
      <c r="F17" s="26"/>
      <c r="G17" s="27"/>
    </row>
    <row r="18" spans="1:11" ht="12" customHeight="1" x14ac:dyDescent="0.2">
      <c r="A18" s="16" t="s">
        <v>98</v>
      </c>
      <c r="B18" s="26">
        <v>79.566999999999993</v>
      </c>
      <c r="C18" s="40">
        <v>-20.309000000000001</v>
      </c>
      <c r="D18" s="26">
        <v>0</v>
      </c>
      <c r="E18" s="41">
        <v>1.883</v>
      </c>
      <c r="F18" s="26">
        <f t="shared" ref="F18:F26" si="1">SUM(B18:E18)</f>
        <v>61.140999999999998</v>
      </c>
      <c r="G18" s="41">
        <v>0</v>
      </c>
      <c r="I18" s="16" t="s">
        <v>85</v>
      </c>
      <c r="J18" s="16" t="s">
        <v>110</v>
      </c>
    </row>
    <row r="19" spans="1:11" ht="12" customHeight="1" x14ac:dyDescent="0.2">
      <c r="A19" s="16" t="s">
        <v>111</v>
      </c>
      <c r="B19" s="26">
        <v>0.70799999999999996</v>
      </c>
      <c r="C19" s="26">
        <v>0</v>
      </c>
      <c r="D19" s="26">
        <v>0</v>
      </c>
      <c r="E19" s="41">
        <v>0.06</v>
      </c>
      <c r="F19" s="26">
        <f t="shared" si="1"/>
        <v>0.76800000000000002</v>
      </c>
      <c r="G19" s="27">
        <v>0.06</v>
      </c>
      <c r="I19" s="16" t="s">
        <v>85</v>
      </c>
      <c r="J19" s="16" t="s">
        <v>110</v>
      </c>
    </row>
    <row r="20" spans="1:11" ht="12" customHeight="1" x14ac:dyDescent="0.2">
      <c r="A20" s="16" t="s">
        <v>112</v>
      </c>
      <c r="B20" s="26">
        <v>129.94200000000001</v>
      </c>
      <c r="C20" s="26">
        <v>0</v>
      </c>
      <c r="D20" s="26">
        <v>0</v>
      </c>
      <c r="E20" s="41">
        <v>486.40899999999999</v>
      </c>
      <c r="F20" s="26">
        <f t="shared" ref="F20" si="2">SUM(B20:E20)</f>
        <v>616.351</v>
      </c>
      <c r="G20" s="41">
        <v>443.19</v>
      </c>
      <c r="I20" s="16" t="s">
        <v>85</v>
      </c>
      <c r="J20" s="16" t="s">
        <v>110</v>
      </c>
    </row>
    <row r="21" spans="1:11" ht="12" customHeight="1" x14ac:dyDescent="0.2">
      <c r="A21" s="16" t="s">
        <v>113</v>
      </c>
      <c r="B21" s="26"/>
      <c r="C21" s="26"/>
      <c r="D21" s="26"/>
      <c r="E21" s="26"/>
      <c r="F21" s="26"/>
      <c r="G21" s="27"/>
    </row>
    <row r="22" spans="1:11" ht="12" customHeight="1" x14ac:dyDescent="0.2">
      <c r="A22" s="16" t="s">
        <v>114</v>
      </c>
      <c r="B22" s="26">
        <v>872.01900000000001</v>
      </c>
      <c r="C22" s="26">
        <v>0</v>
      </c>
      <c r="D22" s="26">
        <v>0</v>
      </c>
      <c r="E22" s="41">
        <v>30.568000000000001</v>
      </c>
      <c r="F22" s="26">
        <f t="shared" ref="F22" si="3">SUM(B22:E22)</f>
        <v>902.58699999999999</v>
      </c>
      <c r="G22" s="41">
        <v>29.565000000000001</v>
      </c>
      <c r="I22" s="16" t="s">
        <v>85</v>
      </c>
      <c r="J22" s="16" t="s">
        <v>110</v>
      </c>
    </row>
    <row r="23" spans="1:11" ht="12" customHeight="1" x14ac:dyDescent="0.2">
      <c r="A23" s="16" t="s">
        <v>115</v>
      </c>
      <c r="B23" s="26">
        <v>18.861999999999998</v>
      </c>
      <c r="C23" s="26">
        <v>0</v>
      </c>
      <c r="D23" s="26">
        <v>0</v>
      </c>
      <c r="E23" s="41">
        <v>18.658000000000001</v>
      </c>
      <c r="F23" s="26">
        <f t="shared" ref="F23" si="4">SUM(B23:E23)</f>
        <v>37.519999999999996</v>
      </c>
      <c r="G23" s="41">
        <v>17.523</v>
      </c>
      <c r="I23" s="16" t="s">
        <v>85</v>
      </c>
      <c r="J23" s="16" t="s">
        <v>110</v>
      </c>
    </row>
    <row r="24" spans="1:11" ht="12" customHeight="1" x14ac:dyDescent="0.2">
      <c r="A24" s="16" t="s">
        <v>116</v>
      </c>
      <c r="B24" s="26"/>
      <c r="C24" s="26"/>
      <c r="D24" s="26"/>
      <c r="E24" s="26"/>
      <c r="F24" s="26"/>
      <c r="G24" s="27"/>
    </row>
    <row r="25" spans="1:11" ht="12" customHeight="1" x14ac:dyDescent="0.2">
      <c r="A25" s="16" t="s">
        <v>117</v>
      </c>
      <c r="B25" s="26">
        <v>27.789000000000001</v>
      </c>
      <c r="C25" s="26">
        <v>0</v>
      </c>
      <c r="D25" s="26">
        <v>0</v>
      </c>
      <c r="E25" s="41">
        <v>2.6040000000000001</v>
      </c>
      <c r="F25" s="26">
        <f t="shared" ref="F25" si="5">SUM(B25:E25)</f>
        <v>30.393000000000001</v>
      </c>
      <c r="G25" s="41">
        <v>2.5840000000000001</v>
      </c>
      <c r="I25" s="16" t="s">
        <v>85</v>
      </c>
      <c r="J25" s="16" t="s">
        <v>110</v>
      </c>
    </row>
    <row r="26" spans="1:11" ht="12" customHeight="1" x14ac:dyDescent="0.2">
      <c r="A26" s="16" t="s">
        <v>99</v>
      </c>
      <c r="B26" s="26">
        <v>79.114000000000004</v>
      </c>
      <c r="C26" s="26">
        <v>0</v>
      </c>
      <c r="D26" s="26">
        <v>0</v>
      </c>
      <c r="E26" s="42">
        <v>7.5049999999999999</v>
      </c>
      <c r="F26" s="26">
        <f t="shared" si="1"/>
        <v>86.619</v>
      </c>
      <c r="G26" s="41">
        <v>0</v>
      </c>
      <c r="I26" s="16" t="s">
        <v>85</v>
      </c>
      <c r="J26" s="16" t="s">
        <v>110</v>
      </c>
      <c r="K26" s="1" t="s">
        <v>118</v>
      </c>
    </row>
    <row r="27" spans="1:11" ht="12" customHeight="1" x14ac:dyDescent="0.2">
      <c r="A27" s="16" t="s">
        <v>101</v>
      </c>
      <c r="B27" s="26">
        <v>20.925000000000001</v>
      </c>
      <c r="C27" s="26">
        <v>0</v>
      </c>
      <c r="D27" s="26">
        <v>0</v>
      </c>
      <c r="E27" s="42">
        <v>0.67100000000000004</v>
      </c>
      <c r="F27" s="26">
        <f t="shared" ref="F27:F28" si="6">SUM(B27:E27)</f>
        <v>21.596</v>
      </c>
      <c r="G27" s="41">
        <v>0.36699999999999999</v>
      </c>
      <c r="I27" s="16" t="s">
        <v>85</v>
      </c>
      <c r="J27" s="16" t="s">
        <v>110</v>
      </c>
      <c r="K27" s="1" t="s">
        <v>119</v>
      </c>
    </row>
    <row r="28" spans="1:11" ht="12" customHeight="1" x14ac:dyDescent="0.2">
      <c r="A28" s="16" t="s">
        <v>120</v>
      </c>
      <c r="B28" s="26">
        <v>15.52</v>
      </c>
      <c r="C28" s="41">
        <v>-6.476</v>
      </c>
      <c r="D28" s="26">
        <v>0</v>
      </c>
      <c r="E28" s="26">
        <v>0</v>
      </c>
      <c r="F28" s="26">
        <f t="shared" si="6"/>
        <v>9.0440000000000005</v>
      </c>
      <c r="G28" s="27">
        <v>0</v>
      </c>
      <c r="I28" s="46" t="s">
        <v>138</v>
      </c>
      <c r="J28" s="46" t="s">
        <v>139</v>
      </c>
    </row>
    <row r="29" spans="1:11" ht="12" customHeight="1" x14ac:dyDescent="0.2">
      <c r="A29" s="16" t="s">
        <v>121</v>
      </c>
      <c r="B29" s="26"/>
      <c r="C29" s="26"/>
      <c r="D29" s="26"/>
      <c r="E29" s="26"/>
      <c r="F29" s="26"/>
      <c r="G29" s="27"/>
    </row>
    <row r="30" spans="1:11" ht="12" customHeight="1" x14ac:dyDescent="0.2">
      <c r="A30" s="16" t="s">
        <v>122</v>
      </c>
      <c r="B30" s="26">
        <v>0.9</v>
      </c>
      <c r="C30" s="26">
        <v>0</v>
      </c>
      <c r="D30" s="26">
        <v>0</v>
      </c>
      <c r="E30" s="41">
        <v>2.8</v>
      </c>
      <c r="F30" s="26">
        <f t="shared" ref="F30" si="7">SUM(B30:E30)</f>
        <v>3.6999999999999997</v>
      </c>
      <c r="G30" s="27">
        <v>2.8</v>
      </c>
      <c r="I30" s="16" t="s">
        <v>85</v>
      </c>
      <c r="J30" s="16" t="s">
        <v>110</v>
      </c>
    </row>
    <row r="31" spans="1:11" ht="3" customHeight="1" x14ac:dyDescent="0.2">
      <c r="A31" s="18"/>
      <c r="B31" s="26"/>
      <c r="C31" s="26"/>
      <c r="D31" s="26"/>
      <c r="E31" s="26"/>
      <c r="F31" s="26"/>
      <c r="G31" s="27"/>
    </row>
    <row r="32" spans="1:11" ht="12.2" customHeight="1" x14ac:dyDescent="0.2">
      <c r="A32" s="19" t="s">
        <v>123</v>
      </c>
      <c r="B32" s="26"/>
      <c r="C32" s="26"/>
      <c r="D32" s="26"/>
      <c r="E32" s="26"/>
      <c r="F32" s="26"/>
      <c r="G32" s="27"/>
    </row>
    <row r="33" spans="1:10" ht="12.2" customHeight="1" x14ac:dyDescent="0.2">
      <c r="A33" s="16" t="s">
        <v>124</v>
      </c>
      <c r="B33" s="26">
        <v>7.7629999999999999</v>
      </c>
      <c r="C33" s="26">
        <v>0</v>
      </c>
      <c r="D33" s="26">
        <v>0</v>
      </c>
      <c r="E33" s="41">
        <v>0.6</v>
      </c>
      <c r="F33" s="26">
        <f>SUM(B33:E33)</f>
        <v>8.3629999999999995</v>
      </c>
      <c r="G33" s="27">
        <v>0.6</v>
      </c>
      <c r="I33" s="16" t="s">
        <v>125</v>
      </c>
      <c r="J33" s="16" t="s">
        <v>126</v>
      </c>
    </row>
    <row r="34" spans="1:10" ht="2.25" customHeight="1" x14ac:dyDescent="0.2">
      <c r="A34" s="18"/>
      <c r="B34" s="26"/>
      <c r="C34" s="26"/>
      <c r="D34" s="26"/>
      <c r="E34" s="26"/>
      <c r="F34" s="26"/>
      <c r="G34" s="27"/>
    </row>
    <row r="35" spans="1:10" ht="12" customHeight="1" x14ac:dyDescent="0.2">
      <c r="A35" s="19" t="s">
        <v>128</v>
      </c>
      <c r="B35" s="26"/>
      <c r="C35" s="26"/>
      <c r="D35" s="26"/>
      <c r="E35" s="26"/>
      <c r="F35" s="26"/>
      <c r="G35" s="27"/>
    </row>
    <row r="36" spans="1:10" ht="12" customHeight="1" x14ac:dyDescent="0.2">
      <c r="A36" s="16" t="s">
        <v>70</v>
      </c>
      <c r="B36" s="26">
        <v>152.441</v>
      </c>
      <c r="C36" s="41">
        <v>0.38500000000000001</v>
      </c>
      <c r="D36" s="26">
        <v>0</v>
      </c>
      <c r="E36" s="41">
        <v>3.59</v>
      </c>
      <c r="F36" s="26">
        <f>SUM(B36:E36)</f>
        <v>156.416</v>
      </c>
      <c r="G36" s="27">
        <v>3.59</v>
      </c>
      <c r="I36" s="39" t="s">
        <v>87</v>
      </c>
      <c r="J36" s="39" t="s">
        <v>127</v>
      </c>
    </row>
    <row r="37" spans="1:10" ht="2.25" customHeight="1" x14ac:dyDescent="0.2">
      <c r="A37" s="18"/>
      <c r="B37" s="26"/>
      <c r="C37" s="26"/>
      <c r="D37" s="26"/>
      <c r="E37" s="26"/>
      <c r="F37" s="26"/>
      <c r="G37" s="27"/>
    </row>
    <row r="38" spans="1:10" ht="12" customHeight="1" x14ac:dyDescent="0.2">
      <c r="A38" s="19" t="s">
        <v>57</v>
      </c>
      <c r="B38" s="26"/>
      <c r="C38" s="26"/>
      <c r="D38" s="26"/>
      <c r="E38" s="26"/>
      <c r="F38" s="26"/>
      <c r="G38" s="27"/>
    </row>
    <row r="39" spans="1:10" ht="12" customHeight="1" x14ac:dyDescent="0.2">
      <c r="A39" s="16" t="s">
        <v>61</v>
      </c>
      <c r="B39" s="26">
        <v>163.59800000000001</v>
      </c>
      <c r="C39" s="41">
        <v>-0.38500000000000001</v>
      </c>
      <c r="D39" s="26">
        <v>0</v>
      </c>
      <c r="E39" s="41">
        <v>29.637</v>
      </c>
      <c r="F39" s="26">
        <f>SUM(B39:E39)</f>
        <v>192.85000000000002</v>
      </c>
      <c r="G39" s="41">
        <v>27.023</v>
      </c>
      <c r="I39" s="39" t="s">
        <v>86</v>
      </c>
      <c r="J39" s="39" t="s">
        <v>126</v>
      </c>
    </row>
    <row r="40" spans="1:10" ht="2.25" customHeight="1" x14ac:dyDescent="0.2">
      <c r="A40" s="18"/>
      <c r="B40" s="26"/>
      <c r="C40" s="26"/>
      <c r="D40" s="26"/>
      <c r="E40" s="26"/>
      <c r="F40" s="26"/>
      <c r="G40" s="27"/>
    </row>
    <row r="41" spans="1:10" ht="12" customHeight="1" x14ac:dyDescent="0.2">
      <c r="A41" s="19" t="s">
        <v>64</v>
      </c>
      <c r="B41" s="26"/>
      <c r="C41" s="26"/>
      <c r="D41" s="26"/>
      <c r="E41" s="26"/>
      <c r="F41" s="26"/>
      <c r="G41" s="27"/>
    </row>
    <row r="42" spans="1:10" ht="12" customHeight="1" x14ac:dyDescent="0.2">
      <c r="A42" s="16" t="s">
        <v>62</v>
      </c>
      <c r="B42" s="26">
        <v>124.345</v>
      </c>
      <c r="C42" s="26">
        <v>0</v>
      </c>
      <c r="D42" s="26">
        <v>0</v>
      </c>
      <c r="E42" s="41">
        <v>10.571</v>
      </c>
      <c r="F42" s="26">
        <f>SUM(B42:E42)</f>
        <v>134.916</v>
      </c>
      <c r="G42" s="27">
        <v>10.571</v>
      </c>
      <c r="I42" s="39" t="s">
        <v>80</v>
      </c>
      <c r="J42" s="39" t="s">
        <v>126</v>
      </c>
    </row>
    <row r="43" spans="1:10" ht="2.25" customHeight="1" x14ac:dyDescent="0.2">
      <c r="A43" s="18"/>
      <c r="B43" s="26"/>
      <c r="C43" s="26"/>
      <c r="D43" s="26"/>
      <c r="E43" s="26"/>
      <c r="F43" s="26"/>
      <c r="G43" s="27"/>
    </row>
    <row r="44" spans="1:10" ht="12" customHeight="1" x14ac:dyDescent="0.2">
      <c r="A44" s="19" t="s">
        <v>54</v>
      </c>
      <c r="B44" s="26"/>
      <c r="C44" s="26"/>
      <c r="D44" s="26"/>
      <c r="E44" s="26"/>
      <c r="F44" s="26"/>
      <c r="G44" s="27"/>
    </row>
    <row r="45" spans="1:10" ht="12" customHeight="1" x14ac:dyDescent="0.2">
      <c r="A45" s="16" t="s">
        <v>102</v>
      </c>
      <c r="B45" s="26">
        <v>4979.4250000000002</v>
      </c>
      <c r="C45" s="40">
        <v>-0.627</v>
      </c>
      <c r="D45" s="26">
        <v>0</v>
      </c>
      <c r="E45" s="41">
        <v>88.950999999999993</v>
      </c>
      <c r="F45" s="26">
        <f>SUM(B45:E45)</f>
        <v>5067.7489999999998</v>
      </c>
      <c r="G45" s="27">
        <v>88.950999999999993</v>
      </c>
      <c r="I45" s="39" t="s">
        <v>81</v>
      </c>
      <c r="J45" s="39" t="s">
        <v>89</v>
      </c>
    </row>
    <row r="46" spans="1:10" ht="2.25" customHeight="1" x14ac:dyDescent="0.2">
      <c r="A46" s="18"/>
      <c r="B46" s="26"/>
      <c r="C46" s="26"/>
      <c r="D46" s="26"/>
      <c r="E46" s="26"/>
      <c r="F46" s="26"/>
      <c r="G46" s="27"/>
    </row>
    <row r="47" spans="1:10" ht="12" customHeight="1" x14ac:dyDescent="0.2">
      <c r="A47" s="19" t="s">
        <v>129</v>
      </c>
      <c r="B47" s="26"/>
      <c r="C47" s="26"/>
      <c r="D47" s="26"/>
      <c r="E47" s="26"/>
      <c r="F47" s="26"/>
      <c r="G47" s="27"/>
    </row>
    <row r="48" spans="1:10" ht="12" customHeight="1" x14ac:dyDescent="0.2">
      <c r="A48" s="16" t="s">
        <v>71</v>
      </c>
      <c r="B48" s="26">
        <v>1384.498</v>
      </c>
      <c r="C48" s="26">
        <v>0</v>
      </c>
      <c r="D48" s="26">
        <v>0</v>
      </c>
      <c r="E48" s="41">
        <v>19.341999999999999</v>
      </c>
      <c r="F48" s="26">
        <f>SUM(B48:E48)</f>
        <v>1403.8400000000001</v>
      </c>
      <c r="G48" s="27">
        <v>19.341999999999999</v>
      </c>
      <c r="I48" s="39" t="s">
        <v>130</v>
      </c>
      <c r="J48" s="39" t="s">
        <v>131</v>
      </c>
    </row>
    <row r="49" spans="1:10" ht="12" customHeight="1" x14ac:dyDescent="0.2">
      <c r="A49" s="16" t="s">
        <v>132</v>
      </c>
      <c r="B49" s="26">
        <v>16.094000000000001</v>
      </c>
      <c r="C49" s="26">
        <v>0</v>
      </c>
      <c r="D49" s="26">
        <v>0</v>
      </c>
      <c r="E49" s="41">
        <v>0.08</v>
      </c>
      <c r="F49" s="26">
        <f>SUM(B49:E49)</f>
        <v>16.173999999999999</v>
      </c>
      <c r="G49" s="27">
        <v>0.08</v>
      </c>
      <c r="I49" s="39" t="s">
        <v>130</v>
      </c>
      <c r="J49" s="39" t="s">
        <v>131</v>
      </c>
    </row>
    <row r="50" spans="1:10" ht="12" customHeight="1" x14ac:dyDescent="0.2">
      <c r="A50" s="16" t="s">
        <v>133</v>
      </c>
      <c r="B50" s="26"/>
      <c r="C50" s="26"/>
      <c r="D50" s="26"/>
      <c r="E50" s="26"/>
      <c r="F50" s="26"/>
      <c r="G50" s="27"/>
    </row>
    <row r="51" spans="1:10" ht="12" customHeight="1" x14ac:dyDescent="0.2">
      <c r="A51" s="19" t="s">
        <v>59</v>
      </c>
      <c r="B51" s="26"/>
      <c r="C51" s="26"/>
      <c r="D51" s="26"/>
      <c r="E51" s="26"/>
      <c r="F51" s="26"/>
      <c r="G51" s="27"/>
    </row>
    <row r="52" spans="1:10" ht="12" customHeight="1" x14ac:dyDescent="0.2">
      <c r="A52" s="16" t="s">
        <v>75</v>
      </c>
      <c r="B52" s="26">
        <v>1255.6020000000001</v>
      </c>
      <c r="C52" s="26">
        <v>0</v>
      </c>
      <c r="D52" s="26">
        <v>0</v>
      </c>
      <c r="E52" s="41">
        <v>24.105</v>
      </c>
      <c r="F52" s="26">
        <f>SUM(B52:E52)</f>
        <v>1279.7070000000001</v>
      </c>
      <c r="G52" s="27">
        <v>24.105</v>
      </c>
      <c r="I52" s="39" t="s">
        <v>134</v>
      </c>
      <c r="J52" s="39" t="s">
        <v>131</v>
      </c>
    </row>
    <row r="53" spans="1:10" ht="3" customHeight="1" x14ac:dyDescent="0.2">
      <c r="A53" s="18"/>
      <c r="B53" s="26"/>
      <c r="C53" s="26"/>
      <c r="D53" s="26"/>
      <c r="E53" s="26"/>
      <c r="F53" s="26"/>
      <c r="G53" s="27"/>
    </row>
    <row r="54" spans="1:10" ht="12" customHeight="1" x14ac:dyDescent="0.2">
      <c r="A54" s="19" t="s">
        <v>58</v>
      </c>
      <c r="B54" s="26"/>
      <c r="C54" s="26"/>
      <c r="D54" s="26"/>
      <c r="E54" s="26"/>
      <c r="F54" s="26"/>
      <c r="G54" s="27"/>
    </row>
    <row r="55" spans="1:10" ht="12" customHeight="1" x14ac:dyDescent="0.2">
      <c r="A55" s="16" t="s">
        <v>135</v>
      </c>
      <c r="B55" s="26">
        <v>23.715</v>
      </c>
      <c r="C55" s="26">
        <v>0</v>
      </c>
      <c r="D55" s="26">
        <v>0</v>
      </c>
      <c r="E55" s="41">
        <v>26.396999999999998</v>
      </c>
      <c r="F55" s="26">
        <f>SUM(B55:E55)</f>
        <v>50.111999999999995</v>
      </c>
      <c r="G55" s="27">
        <v>26.396999999999998</v>
      </c>
      <c r="I55" s="39" t="s">
        <v>136</v>
      </c>
      <c r="J55" s="39" t="s">
        <v>127</v>
      </c>
    </row>
    <row r="56" spans="1:10" ht="3" customHeight="1" x14ac:dyDescent="0.2">
      <c r="A56" s="18"/>
      <c r="B56" s="26"/>
      <c r="C56" s="26"/>
      <c r="D56" s="26"/>
      <c r="E56" s="26"/>
      <c r="F56" s="26"/>
      <c r="G56" s="27"/>
    </row>
    <row r="57" spans="1:10" ht="12" customHeight="1" x14ac:dyDescent="0.2">
      <c r="A57" s="19" t="s">
        <v>60</v>
      </c>
      <c r="B57" s="26"/>
      <c r="C57" s="26"/>
      <c r="D57" s="26"/>
      <c r="E57" s="26"/>
      <c r="F57" s="26"/>
      <c r="G57" s="27"/>
    </row>
    <row r="58" spans="1:10" ht="12" customHeight="1" x14ac:dyDescent="0.2">
      <c r="A58" s="16" t="s">
        <v>72</v>
      </c>
      <c r="B58" s="26">
        <v>37.744999999999997</v>
      </c>
      <c r="C58" s="26">
        <v>0</v>
      </c>
      <c r="D58" s="26">
        <v>0</v>
      </c>
      <c r="E58" s="41">
        <v>0.54400000000000004</v>
      </c>
      <c r="F58" s="26">
        <f>SUM(B58:E58)</f>
        <v>38.288999999999994</v>
      </c>
      <c r="G58" s="41">
        <v>0.48799999999999999</v>
      </c>
      <c r="I58" s="39" t="s">
        <v>82</v>
      </c>
      <c r="J58" s="39" t="s">
        <v>131</v>
      </c>
    </row>
    <row r="59" spans="1:10" ht="3" customHeight="1" x14ac:dyDescent="0.2">
      <c r="A59" s="18"/>
      <c r="B59" s="26"/>
      <c r="C59" s="26"/>
      <c r="D59" s="26"/>
      <c r="E59" s="26"/>
      <c r="F59" s="26"/>
      <c r="G59" s="27"/>
    </row>
    <row r="60" spans="1:10" ht="12" customHeight="1" x14ac:dyDescent="0.2">
      <c r="A60" s="19" t="s">
        <v>50</v>
      </c>
      <c r="B60" s="26"/>
      <c r="C60" s="26"/>
      <c r="D60" s="26"/>
      <c r="E60" s="26"/>
      <c r="F60" s="26"/>
      <c r="G60" s="27"/>
    </row>
    <row r="61" spans="1:10" ht="12" customHeight="1" x14ac:dyDescent="0.2">
      <c r="A61" s="16" t="s">
        <v>73</v>
      </c>
      <c r="B61" s="26">
        <v>5.0430000000000001</v>
      </c>
      <c r="C61" s="26">
        <v>0</v>
      </c>
      <c r="D61" s="26">
        <v>0</v>
      </c>
      <c r="E61" s="40">
        <v>2.714</v>
      </c>
      <c r="F61" s="26">
        <f>SUM(B61:E61)</f>
        <v>7.7569999999999997</v>
      </c>
      <c r="G61" s="27">
        <v>2.714</v>
      </c>
    </row>
    <row r="62" spans="1:10" ht="3" customHeight="1" x14ac:dyDescent="0.2">
      <c r="A62" s="18"/>
      <c r="B62" s="26"/>
      <c r="C62" s="26"/>
      <c r="D62" s="26"/>
      <c r="E62" s="26"/>
      <c r="F62" s="26"/>
      <c r="G62" s="27"/>
    </row>
    <row r="63" spans="1:10" ht="12" customHeight="1" x14ac:dyDescent="0.2">
      <c r="A63" s="19" t="s">
        <v>56</v>
      </c>
      <c r="B63" s="26"/>
      <c r="C63" s="26"/>
      <c r="D63" s="26"/>
      <c r="E63" s="26"/>
      <c r="F63" s="26"/>
      <c r="G63" s="27"/>
    </row>
    <row r="64" spans="1:10" ht="12" customHeight="1" x14ac:dyDescent="0.2">
      <c r="A64" s="16" t="s">
        <v>137</v>
      </c>
      <c r="B64" s="26">
        <v>1767.9649999999999</v>
      </c>
      <c r="C64" s="41">
        <v>6.476</v>
      </c>
      <c r="D64" s="26">
        <v>0</v>
      </c>
      <c r="E64" s="26">
        <v>0</v>
      </c>
      <c r="F64" s="26">
        <f>SUM(B64:E64)</f>
        <v>1774.441</v>
      </c>
      <c r="G64" s="27">
        <v>0</v>
      </c>
      <c r="I64" s="47" t="s">
        <v>138</v>
      </c>
      <c r="J64" s="47" t="s">
        <v>139</v>
      </c>
    </row>
    <row r="65" spans="1:10" ht="3" customHeight="1" x14ac:dyDescent="0.2">
      <c r="A65" s="18"/>
      <c r="B65" s="26"/>
      <c r="C65" s="26"/>
      <c r="D65" s="26"/>
      <c r="E65" s="26"/>
      <c r="F65" s="26"/>
      <c r="G65" s="27"/>
    </row>
    <row r="66" spans="1:10" ht="12" customHeight="1" x14ac:dyDescent="0.2">
      <c r="A66" s="19" t="s">
        <v>140</v>
      </c>
      <c r="B66" s="26"/>
      <c r="C66" s="26"/>
      <c r="D66" s="26"/>
      <c r="E66" s="26"/>
      <c r="F66" s="26"/>
      <c r="G66" s="27"/>
    </row>
    <row r="67" spans="1:10" ht="12" customHeight="1" x14ac:dyDescent="0.2">
      <c r="A67" s="16" t="s">
        <v>141</v>
      </c>
      <c r="B67" s="26">
        <v>8.0909999999999993</v>
      </c>
      <c r="C67" s="26">
        <v>0</v>
      </c>
      <c r="D67" s="26">
        <v>0</v>
      </c>
      <c r="E67" s="41">
        <v>0.16500000000000001</v>
      </c>
      <c r="F67" s="26">
        <f t="shared" ref="F67:F68" si="8">SUM(B67:E67)</f>
        <v>8.2559999999999985</v>
      </c>
      <c r="G67" s="27">
        <v>0.16500000000000001</v>
      </c>
      <c r="I67" s="39" t="s">
        <v>83</v>
      </c>
      <c r="J67" s="39" t="s">
        <v>109</v>
      </c>
    </row>
    <row r="68" spans="1:10" ht="12" customHeight="1" x14ac:dyDescent="0.2">
      <c r="A68" s="16" t="s">
        <v>142</v>
      </c>
      <c r="B68" s="26">
        <v>9.2620000000000005</v>
      </c>
      <c r="C68" s="26">
        <v>0</v>
      </c>
      <c r="D68" s="26">
        <v>0</v>
      </c>
      <c r="E68" s="41">
        <v>2.4729999999999999</v>
      </c>
      <c r="F68" s="26">
        <f t="shared" si="8"/>
        <v>11.734999999999999</v>
      </c>
      <c r="G68" s="27">
        <v>2.4729999999999999</v>
      </c>
      <c r="I68" s="39" t="s">
        <v>83</v>
      </c>
      <c r="J68" s="39" t="s">
        <v>109</v>
      </c>
    </row>
    <row r="69" spans="1:10" ht="12" customHeight="1" x14ac:dyDescent="0.2">
      <c r="A69" s="16" t="s">
        <v>143</v>
      </c>
      <c r="B69" s="26">
        <v>24.140999999999998</v>
      </c>
      <c r="C69" s="26">
        <v>0</v>
      </c>
      <c r="D69" s="26">
        <v>0</v>
      </c>
      <c r="E69" s="41">
        <v>0.69199999999999995</v>
      </c>
      <c r="F69" s="26">
        <f>SUM(B69:E69)</f>
        <v>24.832999999999998</v>
      </c>
      <c r="G69" s="41">
        <v>0</v>
      </c>
      <c r="I69" s="39" t="s">
        <v>83</v>
      </c>
      <c r="J69" s="39" t="s">
        <v>109</v>
      </c>
    </row>
    <row r="70" spans="1:10" ht="12" customHeight="1" x14ac:dyDescent="0.2">
      <c r="A70" s="16" t="s">
        <v>144</v>
      </c>
      <c r="B70" s="26">
        <v>38.401000000000003</v>
      </c>
      <c r="C70" s="26">
        <v>0</v>
      </c>
      <c r="D70" s="26">
        <v>0</v>
      </c>
      <c r="E70" s="41">
        <v>26.332999999999998</v>
      </c>
      <c r="F70" s="26">
        <f>SUM(B70:E70)</f>
        <v>64.734000000000009</v>
      </c>
      <c r="G70" s="41">
        <v>24.129000000000001</v>
      </c>
      <c r="I70" s="39" t="s">
        <v>83</v>
      </c>
      <c r="J70" s="39" t="s">
        <v>109</v>
      </c>
    </row>
    <row r="71" spans="1:10" ht="12" customHeight="1" x14ac:dyDescent="0.2">
      <c r="A71" s="16" t="s">
        <v>133</v>
      </c>
      <c r="B71" s="26"/>
      <c r="C71" s="26"/>
      <c r="D71" s="26"/>
      <c r="E71" s="26"/>
      <c r="F71" s="26"/>
      <c r="G71" s="27"/>
      <c r="I71" s="39"/>
      <c r="J71" s="39"/>
    </row>
    <row r="72" spans="1:10" ht="3" customHeight="1" x14ac:dyDescent="0.2">
      <c r="A72" s="18"/>
      <c r="B72" s="26"/>
      <c r="C72" s="26"/>
      <c r="D72" s="26"/>
      <c r="E72" s="26"/>
      <c r="F72" s="26"/>
      <c r="G72" s="27"/>
      <c r="I72" s="39"/>
      <c r="J72" s="39"/>
    </row>
    <row r="73" spans="1:10" ht="12" customHeight="1" x14ac:dyDescent="0.2">
      <c r="A73" s="19" t="s">
        <v>63</v>
      </c>
      <c r="B73" s="26"/>
      <c r="C73" s="26"/>
      <c r="D73" s="26"/>
      <c r="E73" s="26"/>
      <c r="F73" s="26"/>
      <c r="G73" s="27"/>
    </row>
    <row r="74" spans="1:10" ht="12" customHeight="1" x14ac:dyDescent="0.2">
      <c r="A74" s="16" t="s">
        <v>145</v>
      </c>
      <c r="B74" s="26">
        <v>95.188999999999993</v>
      </c>
      <c r="C74" s="26">
        <v>0</v>
      </c>
      <c r="D74" s="26">
        <v>0</v>
      </c>
      <c r="E74" s="41">
        <v>21.824000000000002</v>
      </c>
      <c r="F74" s="26">
        <f>SUM(B74:E74)</f>
        <v>117.01299999999999</v>
      </c>
      <c r="G74" s="41">
        <v>21.46</v>
      </c>
      <c r="I74" s="39" t="s">
        <v>84</v>
      </c>
      <c r="J74" s="39" t="s">
        <v>126</v>
      </c>
    </row>
    <row r="75" spans="1:10" ht="3" customHeight="1" x14ac:dyDescent="0.2">
      <c r="A75" s="18"/>
      <c r="B75" s="26"/>
      <c r="C75" s="26"/>
      <c r="D75" s="26"/>
      <c r="E75" s="26"/>
      <c r="F75" s="26"/>
      <c r="G75" s="27"/>
    </row>
    <row r="76" spans="1:10" ht="12" customHeight="1" x14ac:dyDescent="0.2">
      <c r="A76" s="19" t="s">
        <v>66</v>
      </c>
      <c r="B76" s="26"/>
      <c r="C76" s="26"/>
      <c r="D76" s="26"/>
      <c r="E76" s="26"/>
      <c r="F76" s="26"/>
      <c r="G76" s="27"/>
    </row>
    <row r="77" spans="1:10" ht="12" customHeight="1" x14ac:dyDescent="0.2">
      <c r="A77" s="16" t="s">
        <v>65</v>
      </c>
      <c r="B77" s="26">
        <v>204.69200000000001</v>
      </c>
      <c r="C77" s="26">
        <v>0</v>
      </c>
      <c r="D77" s="26">
        <v>0</v>
      </c>
      <c r="E77" s="40">
        <v>35</v>
      </c>
      <c r="F77" s="26">
        <f>SUM(B77:E77)</f>
        <v>239.69200000000001</v>
      </c>
      <c r="G77" s="41">
        <v>20.564</v>
      </c>
      <c r="I77" s="39" t="s">
        <v>146</v>
      </c>
      <c r="J77" s="39" t="s">
        <v>147</v>
      </c>
    </row>
    <row r="78" spans="1:10" ht="3" customHeight="1" x14ac:dyDescent="0.2">
      <c r="A78" s="18"/>
      <c r="B78" s="26"/>
      <c r="C78" s="26"/>
      <c r="D78" s="26"/>
      <c r="E78" s="26"/>
      <c r="F78" s="26"/>
      <c r="G78" s="27"/>
    </row>
    <row r="79" spans="1:10" ht="12" customHeight="1" x14ac:dyDescent="0.2">
      <c r="A79" s="19" t="s">
        <v>55</v>
      </c>
      <c r="B79" s="26"/>
      <c r="C79" s="26"/>
      <c r="D79" s="26"/>
      <c r="E79" s="26"/>
      <c r="F79" s="26"/>
      <c r="G79" s="27"/>
    </row>
    <row r="80" spans="1:10" ht="12" customHeight="1" x14ac:dyDescent="0.2">
      <c r="A80" s="16" t="s">
        <v>78</v>
      </c>
      <c r="B80" s="26">
        <v>238.173</v>
      </c>
      <c r="C80" s="26">
        <v>0</v>
      </c>
      <c r="D80" s="26">
        <v>0</v>
      </c>
      <c r="E80" s="41">
        <v>26.167999999999999</v>
      </c>
      <c r="F80" s="26">
        <f>SUM(B80:E80)</f>
        <v>264.34100000000001</v>
      </c>
      <c r="G80" s="41">
        <v>20.381</v>
      </c>
      <c r="I80" s="39" t="s">
        <v>148</v>
      </c>
      <c r="J80" s="39" t="s">
        <v>109</v>
      </c>
    </row>
    <row r="81" spans="1:10" ht="3" customHeight="1" x14ac:dyDescent="0.2">
      <c r="A81" s="18"/>
      <c r="B81" s="26"/>
      <c r="C81" s="26"/>
      <c r="D81" s="26"/>
      <c r="E81" s="26"/>
      <c r="F81" s="26"/>
      <c r="G81" s="27"/>
    </row>
    <row r="82" spans="1:10" ht="12" customHeight="1" x14ac:dyDescent="0.2">
      <c r="A82" s="19" t="s">
        <v>77</v>
      </c>
      <c r="B82" s="26"/>
      <c r="C82" s="26"/>
      <c r="D82" s="26"/>
      <c r="E82" s="26"/>
      <c r="F82" s="26"/>
      <c r="G82" s="27"/>
    </row>
    <row r="83" spans="1:10" ht="12" customHeight="1" x14ac:dyDescent="0.2">
      <c r="A83" s="16" t="s">
        <v>149</v>
      </c>
      <c r="B83" s="26">
        <v>33.406999999999996</v>
      </c>
      <c r="C83" s="26">
        <v>0</v>
      </c>
      <c r="D83" s="26">
        <v>0</v>
      </c>
      <c r="E83" s="41">
        <v>0.504</v>
      </c>
      <c r="F83" s="26">
        <f>SUM(B83:E83)</f>
        <v>33.910999999999994</v>
      </c>
      <c r="G83" s="27">
        <v>0.504</v>
      </c>
      <c r="I83" s="39" t="s">
        <v>88</v>
      </c>
      <c r="J83" s="39" t="s">
        <v>150</v>
      </c>
    </row>
    <row r="84" spans="1:10" ht="3" customHeight="1" x14ac:dyDescent="0.2">
      <c r="A84" s="18"/>
      <c r="B84" s="26"/>
      <c r="C84" s="26"/>
      <c r="D84" s="26"/>
      <c r="E84" s="26"/>
      <c r="F84" s="26"/>
      <c r="G84" s="27"/>
    </row>
    <row r="85" spans="1:10" ht="12" customHeight="1" x14ac:dyDescent="0.2">
      <c r="A85" s="19" t="s">
        <v>151</v>
      </c>
      <c r="B85" s="26"/>
      <c r="C85" s="26"/>
      <c r="D85" s="26"/>
      <c r="E85" s="26"/>
      <c r="F85" s="26"/>
      <c r="G85" s="27"/>
    </row>
    <row r="86" spans="1:10" ht="12" customHeight="1" x14ac:dyDescent="0.2">
      <c r="A86" s="16" t="s">
        <v>152</v>
      </c>
      <c r="B86" s="26">
        <v>3.145</v>
      </c>
      <c r="C86" s="26">
        <v>0</v>
      </c>
      <c r="D86" s="26">
        <v>0</v>
      </c>
      <c r="E86" s="41">
        <v>0.25900000000000001</v>
      </c>
      <c r="F86" s="26">
        <f>SUM(B86:E86)</f>
        <v>3.4039999999999999</v>
      </c>
      <c r="G86" s="27">
        <v>0.25900000000000001</v>
      </c>
      <c r="I86" s="39" t="s">
        <v>153</v>
      </c>
      <c r="J86" s="39" t="s">
        <v>109</v>
      </c>
    </row>
    <row r="87" spans="1:10" ht="3" customHeight="1" x14ac:dyDescent="0.2">
      <c r="A87" s="18"/>
      <c r="B87" s="26"/>
      <c r="C87" s="26"/>
      <c r="D87" s="26"/>
      <c r="E87" s="26"/>
      <c r="F87" s="26"/>
      <c r="G87" s="27"/>
    </row>
    <row r="88" spans="1:10" ht="12" customHeight="1" x14ac:dyDescent="0.2">
      <c r="A88" s="19" t="s">
        <v>103</v>
      </c>
      <c r="B88" s="26"/>
      <c r="C88" s="26"/>
      <c r="D88" s="26"/>
      <c r="E88" s="26"/>
      <c r="F88" s="26"/>
      <c r="G88" s="27"/>
    </row>
    <row r="89" spans="1:10" ht="12" customHeight="1" x14ac:dyDescent="0.2">
      <c r="A89" s="16" t="s">
        <v>104</v>
      </c>
      <c r="B89" s="26">
        <v>0</v>
      </c>
      <c r="C89" s="26">
        <v>20.309000000000001</v>
      </c>
      <c r="D89" s="26">
        <v>0</v>
      </c>
      <c r="E89" s="26">
        <v>0</v>
      </c>
      <c r="F89" s="26">
        <f>SUM(B89:E89)</f>
        <v>20.309000000000001</v>
      </c>
      <c r="G89" s="27">
        <v>0</v>
      </c>
    </row>
    <row r="90" spans="1:10" ht="3" customHeight="1" x14ac:dyDescent="0.2">
      <c r="A90" s="18"/>
      <c r="B90" s="26"/>
      <c r="C90" s="26"/>
      <c r="D90" s="26"/>
      <c r="E90" s="26"/>
      <c r="F90" s="26"/>
      <c r="G90" s="27"/>
    </row>
    <row r="91" spans="1:10" x14ac:dyDescent="0.2">
      <c r="A91" s="19" t="s">
        <v>105</v>
      </c>
      <c r="B91" s="26"/>
      <c r="C91" s="26"/>
      <c r="D91" s="26"/>
      <c r="E91" s="26"/>
      <c r="F91" s="26"/>
      <c r="G91" s="27"/>
    </row>
    <row r="92" spans="1:10" x14ac:dyDescent="0.2">
      <c r="A92" s="16" t="s">
        <v>104</v>
      </c>
      <c r="B92" s="26">
        <v>0</v>
      </c>
      <c r="C92" s="26">
        <v>0</v>
      </c>
      <c r="D92" s="40">
        <v>4.1319999999999997</v>
      </c>
      <c r="E92" s="26">
        <v>0</v>
      </c>
      <c r="F92" s="26">
        <f>SUM(B92:E92)</f>
        <v>4.1319999999999997</v>
      </c>
      <c r="G92" s="41">
        <v>3.8650000000000002</v>
      </c>
      <c r="I92" s="39" t="s">
        <v>153</v>
      </c>
      <c r="J92" s="39" t="s">
        <v>109</v>
      </c>
    </row>
    <row r="93" spans="1:10" ht="3" customHeight="1" x14ac:dyDescent="0.2">
      <c r="A93" s="16"/>
      <c r="B93" s="8"/>
      <c r="C93" s="8"/>
      <c r="D93" s="8"/>
      <c r="E93" s="8"/>
      <c r="F93" s="8"/>
      <c r="G93" s="28"/>
    </row>
    <row r="94" spans="1:10" x14ac:dyDescent="0.2">
      <c r="A94" s="18" t="s">
        <v>33</v>
      </c>
      <c r="B94" s="29"/>
      <c r="C94" s="30">
        <f>SUM(C12:C92)</f>
        <v>0</v>
      </c>
      <c r="D94" s="30">
        <f>SUM(D12:D92)</f>
        <v>4.1319999999999997</v>
      </c>
      <c r="E94" s="30">
        <f>SUM(E12:E92)</f>
        <v>873.00000000000023</v>
      </c>
      <c r="F94" s="30"/>
      <c r="G94" s="31">
        <f>SUM(G12:G92)</f>
        <v>795.4150000000003</v>
      </c>
    </row>
    <row r="95" spans="1:10" ht="9" customHeight="1" x14ac:dyDescent="0.2">
      <c r="B95" s="8"/>
      <c r="C95" s="8"/>
      <c r="D95" s="8"/>
      <c r="E95" s="8"/>
      <c r="F95" s="8"/>
      <c r="G95" s="27"/>
    </row>
    <row r="96" spans="1:10" ht="12.2" customHeight="1" x14ac:dyDescent="0.2">
      <c r="A96" s="18" t="s">
        <v>48</v>
      </c>
      <c r="B96" s="26"/>
      <c r="C96" s="26"/>
      <c r="D96" s="26"/>
      <c r="E96" s="26"/>
      <c r="F96" s="26"/>
      <c r="G96" s="27"/>
    </row>
    <row r="97" spans="1:10" ht="3.2" customHeight="1" x14ac:dyDescent="0.2">
      <c r="A97" s="18"/>
      <c r="B97" s="26"/>
      <c r="C97" s="26"/>
      <c r="D97" s="26"/>
      <c r="E97" s="26"/>
      <c r="F97" s="26"/>
      <c r="G97" s="27"/>
    </row>
    <row r="98" spans="1:10" x14ac:dyDescent="0.2">
      <c r="A98" s="19" t="s">
        <v>67</v>
      </c>
      <c r="B98" s="8"/>
      <c r="C98" s="8"/>
      <c r="D98" s="8"/>
      <c r="E98" s="8"/>
      <c r="F98" s="8"/>
      <c r="G98" s="27"/>
    </row>
    <row r="99" spans="1:10" x14ac:dyDescent="0.2">
      <c r="A99" s="16" t="s">
        <v>154</v>
      </c>
      <c r="B99" s="26">
        <v>1.4999999999999999E-2</v>
      </c>
      <c r="C99" s="26">
        <v>0</v>
      </c>
      <c r="D99" s="26">
        <v>0</v>
      </c>
      <c r="E99" s="41">
        <v>0.17699999999999999</v>
      </c>
      <c r="F99" s="26">
        <f>SUM(B99:E99)</f>
        <v>0.192</v>
      </c>
      <c r="G99" s="27">
        <v>0.17699999999999999</v>
      </c>
      <c r="I99" s="39" t="s">
        <v>79</v>
      </c>
      <c r="J99" s="39" t="s">
        <v>127</v>
      </c>
    </row>
    <row r="100" spans="1:10" ht="3.2" customHeight="1" x14ac:dyDescent="0.2">
      <c r="A100" s="18"/>
      <c r="B100" s="26"/>
      <c r="C100" s="26"/>
      <c r="D100" s="26"/>
      <c r="E100" s="26"/>
      <c r="F100" s="26"/>
      <c r="G100" s="27"/>
    </row>
    <row r="101" spans="1:10" x14ac:dyDescent="0.2">
      <c r="A101" s="19" t="s">
        <v>47</v>
      </c>
      <c r="B101" s="8"/>
      <c r="C101" s="8"/>
      <c r="D101" s="8"/>
      <c r="E101" s="8"/>
      <c r="F101" s="8"/>
      <c r="G101" s="27"/>
    </row>
    <row r="102" spans="1:10" ht="12" customHeight="1" x14ac:dyDescent="0.2">
      <c r="A102" s="16" t="s">
        <v>106</v>
      </c>
      <c r="B102" s="26">
        <v>0.32900000000000001</v>
      </c>
      <c r="C102" s="40">
        <v>-0.06</v>
      </c>
      <c r="D102" s="26">
        <v>0</v>
      </c>
      <c r="E102" s="26">
        <v>0</v>
      </c>
      <c r="F102" s="26">
        <f>SUM(B102:E102)</f>
        <v>0.26900000000000002</v>
      </c>
      <c r="G102" s="27">
        <v>0</v>
      </c>
    </row>
    <row r="103" spans="1:10" ht="12" customHeight="1" x14ac:dyDescent="0.2">
      <c r="A103" s="16" t="s">
        <v>155</v>
      </c>
      <c r="B103" s="26">
        <v>0.8</v>
      </c>
      <c r="C103" s="26">
        <v>0</v>
      </c>
      <c r="D103" s="26">
        <v>0</v>
      </c>
      <c r="E103" s="41">
        <v>0.50600000000000001</v>
      </c>
      <c r="F103" s="26">
        <f>SUM(B103:E103)</f>
        <v>1.306</v>
      </c>
      <c r="G103" s="27">
        <v>0.50600000000000001</v>
      </c>
      <c r="I103" s="16" t="s">
        <v>85</v>
      </c>
      <c r="J103" s="16" t="s">
        <v>110</v>
      </c>
    </row>
    <row r="104" spans="1:10" ht="12" customHeight="1" x14ac:dyDescent="0.2">
      <c r="A104" s="16" t="s">
        <v>156</v>
      </c>
      <c r="B104" s="26">
        <v>65.03</v>
      </c>
      <c r="C104" s="26">
        <v>0</v>
      </c>
      <c r="D104" s="26">
        <v>0</v>
      </c>
      <c r="E104" s="41">
        <v>12.724</v>
      </c>
      <c r="F104" s="26">
        <f>SUM(B104:E104)</f>
        <v>77.754000000000005</v>
      </c>
      <c r="G104" s="41">
        <v>7.2279999999999998</v>
      </c>
      <c r="I104" s="16" t="s">
        <v>85</v>
      </c>
      <c r="J104" s="16" t="s">
        <v>110</v>
      </c>
    </row>
    <row r="105" spans="1:10" ht="12" customHeight="1" x14ac:dyDescent="0.2">
      <c r="A105" s="16" t="s">
        <v>157</v>
      </c>
      <c r="B105" s="26">
        <v>5.9</v>
      </c>
      <c r="C105" s="26">
        <v>0</v>
      </c>
      <c r="D105" s="26">
        <v>0</v>
      </c>
      <c r="E105" s="41">
        <v>3.25</v>
      </c>
      <c r="F105" s="26">
        <f>SUM(B105:E105)</f>
        <v>9.15</v>
      </c>
      <c r="G105" s="27">
        <v>3.25</v>
      </c>
      <c r="I105" s="16" t="s">
        <v>85</v>
      </c>
      <c r="J105" s="16" t="s">
        <v>110</v>
      </c>
    </row>
    <row r="106" spans="1:10" ht="3.2" customHeight="1" x14ac:dyDescent="0.2">
      <c r="A106" s="18"/>
      <c r="B106" s="26"/>
      <c r="C106" s="26"/>
      <c r="D106" s="26"/>
      <c r="E106" s="26"/>
      <c r="F106" s="26"/>
      <c r="G106" s="27"/>
      <c r="I106" s="16" t="s">
        <v>85</v>
      </c>
      <c r="J106" s="16" t="s">
        <v>110</v>
      </c>
    </row>
    <row r="107" spans="1:10" ht="12.2" customHeight="1" x14ac:dyDescent="0.2">
      <c r="A107" s="19" t="s">
        <v>128</v>
      </c>
      <c r="B107" s="8"/>
      <c r="C107" s="8"/>
      <c r="D107" s="8"/>
      <c r="E107" s="8"/>
      <c r="F107" s="8"/>
      <c r="G107" s="27"/>
    </row>
    <row r="108" spans="1:10" ht="12.2" customHeight="1" x14ac:dyDescent="0.2">
      <c r="A108" s="16" t="s">
        <v>158</v>
      </c>
      <c r="B108" s="26">
        <v>0.15</v>
      </c>
      <c r="C108" s="26">
        <v>0</v>
      </c>
      <c r="D108" s="26" t="s">
        <v>74</v>
      </c>
      <c r="E108" s="41">
        <v>0.10100000000000001</v>
      </c>
      <c r="F108" s="26">
        <f>SUM(B108:E108)</f>
        <v>0.251</v>
      </c>
      <c r="G108" s="27">
        <v>0.10100000000000001</v>
      </c>
      <c r="H108" s="9"/>
      <c r="I108" s="39" t="s">
        <v>159</v>
      </c>
      <c r="J108" s="39" t="s">
        <v>127</v>
      </c>
    </row>
    <row r="109" spans="1:10" ht="3.2" customHeight="1" x14ac:dyDescent="0.2">
      <c r="B109" s="26"/>
      <c r="C109" s="26"/>
      <c r="D109" s="26"/>
      <c r="E109" s="26"/>
      <c r="F109" s="26"/>
      <c r="G109" s="27"/>
    </row>
    <row r="110" spans="1:10" ht="12.2" customHeight="1" x14ac:dyDescent="0.2">
      <c r="A110" s="19" t="s">
        <v>57</v>
      </c>
      <c r="B110" s="8"/>
      <c r="C110" s="8"/>
      <c r="D110" s="8"/>
      <c r="E110" s="8"/>
      <c r="F110" s="8"/>
      <c r="G110" s="27"/>
    </row>
    <row r="111" spans="1:10" ht="12.2" customHeight="1" x14ac:dyDescent="0.2">
      <c r="A111" s="16" t="s">
        <v>160</v>
      </c>
      <c r="B111" s="26">
        <v>16.495999999999999</v>
      </c>
      <c r="C111" s="26">
        <v>0</v>
      </c>
      <c r="D111" s="26" t="s">
        <v>74</v>
      </c>
      <c r="E111" s="41">
        <v>3.7</v>
      </c>
      <c r="F111" s="26">
        <f>SUM(B111:E111)</f>
        <v>20.195999999999998</v>
      </c>
      <c r="G111" s="41">
        <v>0</v>
      </c>
      <c r="H111" s="9"/>
      <c r="I111" s="39" t="s">
        <v>86</v>
      </c>
      <c r="J111" s="39" t="s">
        <v>126</v>
      </c>
    </row>
    <row r="112" spans="1:10" ht="3.2" customHeight="1" x14ac:dyDescent="0.2">
      <c r="B112" s="26"/>
      <c r="C112" s="26"/>
      <c r="D112" s="26"/>
      <c r="E112" s="26"/>
      <c r="F112" s="26"/>
      <c r="G112" s="27"/>
    </row>
    <row r="113" spans="1:10" ht="12.2" customHeight="1" x14ac:dyDescent="0.2">
      <c r="A113" s="19" t="s">
        <v>54</v>
      </c>
      <c r="B113" s="8"/>
      <c r="C113" s="8"/>
      <c r="D113" s="8"/>
      <c r="E113" s="8"/>
      <c r="F113" s="8"/>
      <c r="G113" s="27"/>
    </row>
    <row r="114" spans="1:10" ht="12.2" customHeight="1" x14ac:dyDescent="0.2">
      <c r="A114" s="16" t="s">
        <v>164</v>
      </c>
      <c r="B114" s="26">
        <v>202.24199999999999</v>
      </c>
      <c r="C114" s="26">
        <v>0</v>
      </c>
      <c r="D114" s="26" t="s">
        <v>74</v>
      </c>
      <c r="E114" s="41">
        <v>5.774</v>
      </c>
      <c r="F114" s="26">
        <f>SUM(B114:E114)</f>
        <v>208.01599999999999</v>
      </c>
      <c r="G114" s="27">
        <v>5.774</v>
      </c>
      <c r="H114" s="9"/>
      <c r="I114" s="39" t="s">
        <v>81</v>
      </c>
      <c r="J114" s="39" t="s">
        <v>89</v>
      </c>
    </row>
    <row r="115" spans="1:10" ht="3.2" customHeight="1" x14ac:dyDescent="0.2">
      <c r="B115" s="26"/>
      <c r="C115" s="26"/>
      <c r="D115" s="26"/>
      <c r="E115" s="26"/>
      <c r="F115" s="26"/>
      <c r="G115" s="27"/>
    </row>
    <row r="116" spans="1:10" ht="12.2" customHeight="1" x14ac:dyDescent="0.2">
      <c r="A116" s="19" t="s">
        <v>140</v>
      </c>
      <c r="B116" s="8"/>
      <c r="C116" s="8"/>
      <c r="D116" s="8"/>
      <c r="E116" s="8"/>
      <c r="F116" s="8"/>
      <c r="G116" s="27"/>
    </row>
    <row r="117" spans="1:10" ht="12.2" customHeight="1" x14ac:dyDescent="0.2">
      <c r="A117" s="16" t="s">
        <v>161</v>
      </c>
      <c r="B117" s="26">
        <v>87.89</v>
      </c>
      <c r="C117" s="26">
        <v>0</v>
      </c>
      <c r="D117" s="26" t="s">
        <v>74</v>
      </c>
      <c r="E117" s="41">
        <v>1.4490000000000001</v>
      </c>
      <c r="F117" s="26">
        <f>SUM(B117:E117)</f>
        <v>89.338999999999999</v>
      </c>
      <c r="G117" s="27">
        <v>1.4490000000000001</v>
      </c>
      <c r="H117" s="9"/>
      <c r="I117" s="39" t="s">
        <v>83</v>
      </c>
      <c r="J117" s="39" t="s">
        <v>109</v>
      </c>
    </row>
    <row r="118" spans="1:10" ht="3.2" customHeight="1" x14ac:dyDescent="0.2">
      <c r="B118" s="26"/>
      <c r="C118" s="26"/>
      <c r="D118" s="26"/>
      <c r="E118" s="26"/>
      <c r="F118" s="26"/>
      <c r="G118" s="27"/>
    </row>
    <row r="119" spans="1:10" ht="12.2" customHeight="1" x14ac:dyDescent="0.2">
      <c r="A119" s="19" t="s">
        <v>77</v>
      </c>
      <c r="B119" s="8"/>
      <c r="C119" s="8"/>
      <c r="D119" s="8"/>
      <c r="E119" s="8"/>
      <c r="F119" s="8"/>
      <c r="G119" s="27"/>
    </row>
    <row r="120" spans="1:10" ht="12.2" customHeight="1" x14ac:dyDescent="0.2">
      <c r="A120" s="16" t="s">
        <v>107</v>
      </c>
      <c r="B120" s="26">
        <v>0</v>
      </c>
      <c r="C120" s="26">
        <v>0</v>
      </c>
      <c r="D120" s="41">
        <v>4.3959999999999999</v>
      </c>
      <c r="E120" s="26">
        <v>0</v>
      </c>
      <c r="F120" s="26">
        <f>SUM(B120:E120)</f>
        <v>4.3959999999999999</v>
      </c>
      <c r="G120" s="27">
        <v>4.3959999999999999</v>
      </c>
      <c r="H120" s="9"/>
      <c r="I120" s="39" t="s">
        <v>162</v>
      </c>
      <c r="J120" s="39" t="s">
        <v>163</v>
      </c>
    </row>
    <row r="121" spans="1:10" ht="3.2" customHeight="1" x14ac:dyDescent="0.2">
      <c r="B121" s="26"/>
      <c r="C121" s="26"/>
      <c r="D121" s="26"/>
      <c r="E121" s="26"/>
      <c r="F121" s="26"/>
      <c r="G121" s="27"/>
    </row>
    <row r="122" spans="1:10" ht="12.2" customHeight="1" x14ac:dyDescent="0.2">
      <c r="A122" s="19" t="s">
        <v>103</v>
      </c>
      <c r="B122" s="8"/>
      <c r="C122" s="8"/>
      <c r="D122" s="8"/>
      <c r="E122" s="8"/>
      <c r="F122" s="8"/>
      <c r="G122" s="27"/>
    </row>
    <row r="123" spans="1:10" ht="12.2" customHeight="1" x14ac:dyDescent="0.2">
      <c r="A123" s="16" t="s">
        <v>107</v>
      </c>
      <c r="B123" s="26">
        <v>0</v>
      </c>
      <c r="C123" s="40">
        <v>0.06</v>
      </c>
      <c r="D123" s="26" t="s">
        <v>74</v>
      </c>
      <c r="E123" s="26">
        <v>0</v>
      </c>
      <c r="F123" s="26">
        <f>SUM(B123:E123)</f>
        <v>0.06</v>
      </c>
      <c r="G123" s="27">
        <v>0</v>
      </c>
      <c r="H123" s="9"/>
    </row>
    <row r="124" spans="1:10" ht="3.2" customHeight="1" x14ac:dyDescent="0.2">
      <c r="B124" s="26"/>
      <c r="C124" s="26"/>
      <c r="D124" s="26"/>
      <c r="E124" s="26"/>
      <c r="F124" s="26"/>
      <c r="G124" s="27"/>
    </row>
    <row r="125" spans="1:10" ht="12.2" customHeight="1" x14ac:dyDescent="0.2">
      <c r="A125" s="19" t="s">
        <v>105</v>
      </c>
      <c r="B125" s="8"/>
      <c r="C125" s="8"/>
      <c r="D125" s="8"/>
      <c r="E125" s="8"/>
      <c r="F125" s="8"/>
      <c r="G125" s="27"/>
    </row>
    <row r="126" spans="1:10" ht="12.2" customHeight="1" x14ac:dyDescent="0.2">
      <c r="A126" s="16" t="s">
        <v>107</v>
      </c>
      <c r="B126" s="26">
        <v>0</v>
      </c>
      <c r="C126" s="26">
        <v>0</v>
      </c>
      <c r="D126" s="40">
        <v>0.12</v>
      </c>
      <c r="E126" s="26">
        <v>0</v>
      </c>
      <c r="F126" s="26">
        <f>SUM(B126:E126)</f>
        <v>0.12</v>
      </c>
      <c r="G126" s="41">
        <v>0</v>
      </c>
      <c r="H126" s="9"/>
      <c r="I126" s="39" t="s">
        <v>108</v>
      </c>
      <c r="J126" s="39" t="s">
        <v>109</v>
      </c>
    </row>
    <row r="127" spans="1:10" ht="3.2" customHeight="1" x14ac:dyDescent="0.2">
      <c r="B127" s="32"/>
      <c r="C127" s="26"/>
      <c r="D127" s="26"/>
      <c r="E127" s="26"/>
      <c r="F127" s="26"/>
      <c r="G127" s="27"/>
    </row>
    <row r="128" spans="1:10" x14ac:dyDescent="0.2">
      <c r="A128" s="18" t="s">
        <v>49</v>
      </c>
      <c r="B128" s="8"/>
      <c r="C128" s="30">
        <f>SUM(C99:C126)</f>
        <v>0</v>
      </c>
      <c r="D128" s="30">
        <f t="shared" ref="D128:E128" si="9">SUM(D99:D126)</f>
        <v>4.516</v>
      </c>
      <c r="E128" s="30">
        <f t="shared" si="9"/>
        <v>27.681000000000001</v>
      </c>
      <c r="F128" s="30"/>
      <c r="G128" s="33">
        <f>SUM(G99:G127)</f>
        <v>22.881000000000004</v>
      </c>
    </row>
    <row r="129" spans="1:10" ht="3.2" customHeight="1" x14ac:dyDescent="0.2">
      <c r="B129" s="8"/>
      <c r="C129" s="8"/>
      <c r="D129" s="8"/>
      <c r="E129" s="8"/>
      <c r="F129" s="8"/>
      <c r="G129" s="27"/>
    </row>
    <row r="130" spans="1:10" ht="12.2" customHeight="1" x14ac:dyDescent="0.2">
      <c r="A130" s="23" t="s">
        <v>32</v>
      </c>
      <c r="B130" s="8"/>
      <c r="C130" s="34"/>
      <c r="D130" s="35"/>
      <c r="E130" s="35"/>
      <c r="F130" s="8"/>
      <c r="G130" s="36">
        <f>G94+G128</f>
        <v>818.29600000000028</v>
      </c>
    </row>
    <row r="131" spans="1:10" ht="12.2" customHeight="1" x14ac:dyDescent="0.2">
      <c r="B131" s="12"/>
      <c r="C131" s="12"/>
      <c r="D131" s="12"/>
      <c r="E131" s="12"/>
      <c r="F131" s="12"/>
      <c r="G131" s="9"/>
    </row>
    <row r="132" spans="1:10" ht="12.2" customHeight="1" x14ac:dyDescent="0.2">
      <c r="B132" s="12"/>
      <c r="C132" s="12"/>
      <c r="D132" s="12"/>
      <c r="E132" s="12"/>
      <c r="F132" s="12"/>
      <c r="G132" s="9"/>
      <c r="H132" s="9"/>
    </row>
    <row r="133" spans="1:10" ht="12.2" customHeight="1" x14ac:dyDescent="0.2">
      <c r="B133" s="12"/>
      <c r="C133" s="12"/>
      <c r="D133" s="12"/>
      <c r="E133" s="12"/>
      <c r="F133" s="12"/>
      <c r="G133" s="9"/>
      <c r="H133" s="9"/>
    </row>
    <row r="134" spans="1:10" ht="12.2" customHeight="1" x14ac:dyDescent="0.2">
      <c r="B134" s="12"/>
      <c r="C134" s="12"/>
      <c r="D134" s="12"/>
      <c r="E134" s="12"/>
      <c r="F134" s="12"/>
      <c r="G134" s="9"/>
      <c r="H134" s="9"/>
    </row>
    <row r="135" spans="1:10" ht="12.2" customHeight="1" x14ac:dyDescent="0.2">
      <c r="B135" s="12"/>
      <c r="C135" s="12"/>
      <c r="D135" s="12"/>
      <c r="E135" s="12"/>
      <c r="F135" s="12"/>
      <c r="G135" s="12"/>
      <c r="H135" s="9"/>
    </row>
    <row r="136" spans="1:10" ht="12.75" customHeight="1" x14ac:dyDescent="0.2">
      <c r="B136" s="12"/>
      <c r="C136" s="12"/>
      <c r="D136" s="12"/>
      <c r="E136" s="12"/>
      <c r="F136" s="12"/>
      <c r="G136" s="12"/>
      <c r="J136" s="3"/>
    </row>
    <row r="137" spans="1:10" ht="12.75" customHeight="1" x14ac:dyDescent="0.2">
      <c r="B137" s="12"/>
      <c r="C137" s="12"/>
      <c r="D137" s="12"/>
      <c r="E137" s="12"/>
      <c r="F137" s="12"/>
      <c r="G137" s="12"/>
      <c r="J137" s="3"/>
    </row>
    <row r="138" spans="1:10" ht="3.2" customHeight="1" x14ac:dyDescent="0.2">
      <c r="B138" s="12"/>
      <c r="C138" s="12"/>
      <c r="D138" s="12"/>
      <c r="E138" s="12"/>
      <c r="F138" s="12"/>
      <c r="G138" s="12"/>
      <c r="J138" s="3"/>
    </row>
    <row r="139" spans="1:10" ht="12.2" customHeight="1" x14ac:dyDescent="0.2">
      <c r="B139" s="12"/>
      <c r="C139" s="12"/>
      <c r="D139" s="12"/>
      <c r="E139" s="12"/>
      <c r="F139" s="12"/>
      <c r="G139" s="12"/>
      <c r="J139" s="3"/>
    </row>
    <row r="140" spans="1:10" ht="12.2" customHeight="1" x14ac:dyDescent="0.2">
      <c r="B140" s="12"/>
      <c r="C140" s="12"/>
      <c r="D140" s="12"/>
      <c r="E140" s="12"/>
      <c r="F140" s="12"/>
      <c r="G140" s="12"/>
      <c r="J140" s="3"/>
    </row>
    <row r="141" spans="1:10" ht="3.2" customHeight="1" x14ac:dyDescent="0.2">
      <c r="B141" s="12"/>
      <c r="C141" s="12"/>
      <c r="D141" s="12"/>
      <c r="E141" s="12"/>
      <c r="F141" s="12"/>
      <c r="G141" s="12"/>
      <c r="J141" s="3"/>
    </row>
    <row r="142" spans="1:10" ht="12.2" customHeight="1" x14ac:dyDescent="0.2">
      <c r="B142" s="12"/>
      <c r="C142" s="12"/>
      <c r="D142" s="12"/>
      <c r="E142" s="12"/>
      <c r="F142" s="12"/>
      <c r="G142" s="12"/>
      <c r="J142" s="3"/>
    </row>
    <row r="143" spans="1:10" ht="12.2" customHeight="1" x14ac:dyDescent="0.2">
      <c r="B143" s="12"/>
      <c r="C143" s="12"/>
      <c r="D143" s="12"/>
      <c r="E143" s="12"/>
      <c r="F143" s="12"/>
      <c r="G143" s="12"/>
      <c r="J143" s="3"/>
    </row>
    <row r="144" spans="1:10" ht="3.2" customHeight="1" x14ac:dyDescent="0.2">
      <c r="B144" s="8"/>
      <c r="C144" s="8"/>
      <c r="D144" s="8"/>
      <c r="E144" s="8"/>
      <c r="F144" s="8"/>
      <c r="G144" s="8"/>
      <c r="J144" s="3"/>
    </row>
    <row r="145" spans="2:10" x14ac:dyDescent="0.2">
      <c r="B145" s="8"/>
      <c r="C145" s="8"/>
      <c r="D145" s="8"/>
      <c r="E145" s="8"/>
      <c r="F145" s="8"/>
      <c r="G145" s="8"/>
      <c r="J145" s="3"/>
    </row>
    <row r="146" spans="2:10" x14ac:dyDescent="0.2">
      <c r="B146" s="8"/>
      <c r="C146" s="8"/>
      <c r="D146" s="8"/>
      <c r="E146" s="8"/>
      <c r="F146" s="8"/>
      <c r="G146" s="8"/>
      <c r="J146" s="3"/>
    </row>
    <row r="147" spans="2:10" x14ac:dyDescent="0.2">
      <c r="B147" s="8"/>
      <c r="C147" s="8"/>
      <c r="D147" s="8"/>
      <c r="E147" s="8"/>
      <c r="F147" s="8"/>
      <c r="G147" s="8"/>
      <c r="J147" s="3"/>
    </row>
    <row r="148" spans="2:10" x14ac:dyDescent="0.2">
      <c r="B148" s="8"/>
      <c r="C148" s="8"/>
      <c r="D148" s="8"/>
      <c r="E148" s="8"/>
      <c r="F148" s="8"/>
      <c r="G148" s="8"/>
      <c r="J148" s="3"/>
    </row>
    <row r="149" spans="2:10" x14ac:dyDescent="0.2">
      <c r="B149" s="8"/>
      <c r="C149" s="8"/>
      <c r="D149" s="8"/>
      <c r="E149" s="8"/>
      <c r="F149" s="8"/>
      <c r="G149" s="8"/>
      <c r="J149" s="3"/>
    </row>
    <row r="150" spans="2:10" x14ac:dyDescent="0.2">
      <c r="B150" s="8"/>
      <c r="C150" s="8"/>
      <c r="D150" s="8"/>
      <c r="E150" s="8"/>
      <c r="F150" s="8"/>
      <c r="G150" s="8"/>
      <c r="J150" s="3"/>
    </row>
    <row r="151" spans="2:10" x14ac:dyDescent="0.2">
      <c r="B151" s="8"/>
      <c r="C151" s="8"/>
      <c r="D151" s="8"/>
      <c r="E151" s="8"/>
      <c r="F151" s="8"/>
      <c r="G151" s="8"/>
      <c r="J151" s="3"/>
    </row>
    <row r="152" spans="2:10" x14ac:dyDescent="0.2">
      <c r="B152" s="8"/>
      <c r="C152" s="8"/>
      <c r="D152" s="8"/>
      <c r="E152" s="8"/>
      <c r="F152" s="8"/>
      <c r="G152" s="8"/>
      <c r="J152" s="3"/>
    </row>
    <row r="153" spans="2:10" x14ac:dyDescent="0.2">
      <c r="B153" s="8"/>
      <c r="C153" s="8"/>
      <c r="D153" s="8"/>
      <c r="E153" s="8"/>
      <c r="F153" s="8"/>
      <c r="G153" s="8"/>
      <c r="J153" s="3"/>
    </row>
    <row r="154" spans="2:10" x14ac:dyDescent="0.2">
      <c r="B154" s="8"/>
      <c r="C154" s="8"/>
      <c r="D154" s="8"/>
      <c r="E154" s="8"/>
      <c r="F154" s="8"/>
      <c r="G154" s="8"/>
      <c r="J154" s="3"/>
    </row>
    <row r="155" spans="2:10" x14ac:dyDescent="0.2">
      <c r="B155" s="8"/>
      <c r="C155" s="8"/>
      <c r="D155" s="8"/>
      <c r="E155" s="8"/>
      <c r="F155" s="8"/>
      <c r="G155" s="8"/>
      <c r="J155" s="3"/>
    </row>
    <row r="156" spans="2:10" x14ac:dyDescent="0.2">
      <c r="B156" s="8"/>
      <c r="C156" s="8"/>
      <c r="D156" s="8"/>
      <c r="E156" s="8"/>
      <c r="F156" s="8"/>
      <c r="G156" s="8"/>
      <c r="J156" s="3"/>
    </row>
    <row r="157" spans="2:10" x14ac:dyDescent="0.2">
      <c r="B157" s="8"/>
      <c r="C157" s="8"/>
      <c r="D157" s="8"/>
      <c r="E157" s="8"/>
      <c r="F157" s="8"/>
      <c r="G157" s="8"/>
      <c r="J157" s="3"/>
    </row>
    <row r="158" spans="2:10" x14ac:dyDescent="0.2">
      <c r="B158" s="8"/>
      <c r="C158" s="8"/>
      <c r="D158" s="8"/>
      <c r="E158" s="8"/>
      <c r="F158" s="8"/>
      <c r="G158" s="8"/>
      <c r="J158" s="3"/>
    </row>
    <row r="159" spans="2:10" x14ac:dyDescent="0.2">
      <c r="B159" s="8"/>
      <c r="C159" s="8"/>
      <c r="D159" s="8"/>
      <c r="E159" s="8"/>
      <c r="F159" s="8"/>
      <c r="G159" s="8"/>
      <c r="J159" s="3"/>
    </row>
    <row r="160" spans="2:10" x14ac:dyDescent="0.2">
      <c r="B160" s="8"/>
      <c r="C160" s="8"/>
      <c r="D160" s="8"/>
      <c r="E160" s="8"/>
      <c r="F160" s="8"/>
      <c r="G160" s="8"/>
      <c r="J160" s="3"/>
    </row>
    <row r="161" spans="2:10" x14ac:dyDescent="0.2">
      <c r="B161" s="8"/>
      <c r="C161" s="8"/>
      <c r="D161" s="8"/>
      <c r="E161" s="8"/>
      <c r="F161" s="8"/>
      <c r="G161" s="8"/>
      <c r="J161" s="3"/>
    </row>
    <row r="162" spans="2:10" x14ac:dyDescent="0.2">
      <c r="B162" s="8"/>
      <c r="C162" s="8"/>
      <c r="D162" s="8"/>
      <c r="E162" s="8"/>
      <c r="F162" s="8"/>
      <c r="G162" s="8"/>
      <c r="J162" s="3"/>
    </row>
    <row r="163" spans="2:10" x14ac:dyDescent="0.2">
      <c r="B163" s="8"/>
      <c r="C163" s="8"/>
      <c r="D163" s="8"/>
      <c r="E163" s="8"/>
      <c r="F163" s="8"/>
      <c r="G163" s="8"/>
      <c r="J163" s="3"/>
    </row>
    <row r="164" spans="2:10" x14ac:dyDescent="0.2">
      <c r="B164" s="8"/>
      <c r="C164" s="8"/>
      <c r="D164" s="8"/>
      <c r="E164" s="8"/>
      <c r="F164" s="8"/>
      <c r="G164" s="8"/>
      <c r="J164" s="3"/>
    </row>
    <row r="165" spans="2:10" x14ac:dyDescent="0.2">
      <c r="B165" s="8"/>
      <c r="C165" s="8"/>
      <c r="D165" s="8"/>
      <c r="E165" s="8"/>
      <c r="F165" s="8"/>
      <c r="G165" s="8"/>
      <c r="J165" s="3"/>
    </row>
    <row r="166" spans="2:10" x14ac:dyDescent="0.2">
      <c r="B166" s="8"/>
      <c r="C166" s="8"/>
      <c r="D166" s="8"/>
      <c r="E166" s="8"/>
      <c r="F166" s="8"/>
      <c r="G166" s="8"/>
      <c r="J166" s="3"/>
    </row>
    <row r="167" spans="2:10" x14ac:dyDescent="0.2">
      <c r="B167" s="8"/>
      <c r="C167" s="8"/>
      <c r="D167" s="8"/>
      <c r="E167" s="8"/>
      <c r="F167" s="8"/>
      <c r="G167" s="8"/>
      <c r="J167" s="3"/>
    </row>
    <row r="168" spans="2:10" x14ac:dyDescent="0.2">
      <c r="B168" s="8"/>
      <c r="C168" s="8"/>
      <c r="D168" s="8"/>
      <c r="E168" s="8"/>
      <c r="F168" s="8"/>
      <c r="G168" s="8"/>
      <c r="J168" s="3"/>
    </row>
    <row r="169" spans="2:10" x14ac:dyDescent="0.2">
      <c r="B169" s="8"/>
      <c r="C169" s="8"/>
      <c r="D169" s="8"/>
      <c r="E169" s="8"/>
      <c r="F169" s="8"/>
      <c r="G169" s="8"/>
      <c r="J169" s="3"/>
    </row>
    <row r="170" spans="2:10" x14ac:dyDescent="0.2">
      <c r="B170" s="8"/>
      <c r="C170" s="8"/>
      <c r="D170" s="8"/>
      <c r="E170" s="8"/>
      <c r="F170" s="8"/>
      <c r="G170" s="8"/>
      <c r="J170" s="3"/>
    </row>
    <row r="171" spans="2:10" x14ac:dyDescent="0.2">
      <c r="B171" s="8"/>
      <c r="C171" s="8"/>
      <c r="D171" s="8"/>
      <c r="E171" s="8"/>
      <c r="F171" s="8"/>
      <c r="G171" s="8"/>
      <c r="J171" s="3"/>
    </row>
    <row r="172" spans="2:10" x14ac:dyDescent="0.2">
      <c r="B172" s="8"/>
      <c r="C172" s="8"/>
      <c r="D172" s="8"/>
      <c r="E172" s="8"/>
      <c r="F172" s="8"/>
      <c r="G172" s="8"/>
      <c r="J172" s="3"/>
    </row>
    <row r="173" spans="2:10" x14ac:dyDescent="0.2">
      <c r="B173" s="8"/>
      <c r="C173" s="8"/>
      <c r="D173" s="8"/>
      <c r="E173" s="8"/>
      <c r="F173" s="8"/>
      <c r="G173" s="8"/>
      <c r="J173" s="3"/>
    </row>
    <row r="174" spans="2:10" x14ac:dyDescent="0.2">
      <c r="B174" s="8"/>
      <c r="C174" s="8"/>
      <c r="D174" s="8"/>
      <c r="E174" s="8"/>
      <c r="F174" s="8"/>
      <c r="G174" s="8"/>
      <c r="J174" s="3"/>
    </row>
    <row r="175" spans="2:10" x14ac:dyDescent="0.2">
      <c r="B175" s="8"/>
      <c r="C175" s="8"/>
      <c r="D175" s="8"/>
      <c r="E175" s="8"/>
      <c r="F175" s="8"/>
      <c r="G175" s="8"/>
      <c r="J175" s="3"/>
    </row>
    <row r="176" spans="2:10" x14ac:dyDescent="0.2">
      <c r="B176" s="8"/>
      <c r="C176" s="8"/>
      <c r="D176" s="8"/>
      <c r="E176" s="8"/>
      <c r="F176" s="8"/>
      <c r="G176" s="8"/>
      <c r="J176" s="3"/>
    </row>
    <row r="177" spans="2:10" x14ac:dyDescent="0.2">
      <c r="B177" s="8"/>
      <c r="C177" s="8"/>
      <c r="D177" s="8"/>
      <c r="E177" s="8"/>
      <c r="F177" s="8"/>
      <c r="G177" s="8"/>
      <c r="J177" s="3"/>
    </row>
    <row r="178" spans="2:10" x14ac:dyDescent="0.2">
      <c r="B178" s="8"/>
      <c r="C178" s="8"/>
      <c r="D178" s="8"/>
      <c r="E178" s="8"/>
      <c r="F178" s="8"/>
      <c r="G178" s="8"/>
      <c r="J178" s="3"/>
    </row>
    <row r="179" spans="2:10" x14ac:dyDescent="0.2">
      <c r="B179" s="8"/>
      <c r="C179" s="8"/>
      <c r="D179" s="8"/>
      <c r="E179" s="8"/>
      <c r="F179" s="8"/>
      <c r="G179" s="8"/>
      <c r="J179" s="3"/>
    </row>
    <row r="180" spans="2:10" x14ac:dyDescent="0.2">
      <c r="B180" s="8"/>
      <c r="C180" s="8"/>
      <c r="D180" s="8"/>
      <c r="E180" s="8"/>
      <c r="F180" s="8"/>
      <c r="G180" s="8"/>
      <c r="J180" s="3"/>
    </row>
    <row r="181" spans="2:10" x14ac:dyDescent="0.2">
      <c r="B181" s="8"/>
      <c r="C181" s="8"/>
      <c r="D181" s="8"/>
      <c r="E181" s="8"/>
      <c r="F181" s="8"/>
      <c r="G181" s="8"/>
      <c r="J181" s="3"/>
    </row>
    <row r="182" spans="2:10" x14ac:dyDescent="0.2">
      <c r="B182" s="8"/>
      <c r="C182" s="8"/>
      <c r="D182" s="8"/>
      <c r="E182" s="8"/>
      <c r="F182" s="8"/>
      <c r="G182" s="8"/>
      <c r="J182" s="3"/>
    </row>
    <row r="183" spans="2:10" x14ac:dyDescent="0.2">
      <c r="B183" s="8"/>
      <c r="C183" s="8"/>
      <c r="D183" s="8"/>
      <c r="E183" s="8"/>
      <c r="F183" s="8"/>
      <c r="G183" s="8"/>
      <c r="J183" s="3"/>
    </row>
    <row r="184" spans="2:10" x14ac:dyDescent="0.2">
      <c r="B184" s="8"/>
      <c r="C184" s="8"/>
      <c r="D184" s="8"/>
      <c r="E184" s="8"/>
      <c r="F184" s="8"/>
      <c r="G184" s="8"/>
      <c r="J184" s="3"/>
    </row>
    <row r="185" spans="2:10" x14ac:dyDescent="0.2">
      <c r="B185" s="8"/>
      <c r="C185" s="8"/>
      <c r="D185" s="8"/>
      <c r="E185" s="8"/>
      <c r="F185" s="8"/>
      <c r="G185" s="8"/>
      <c r="J185" s="3"/>
    </row>
    <row r="186" spans="2:10" x14ac:dyDescent="0.2">
      <c r="B186" s="8"/>
      <c r="C186" s="8"/>
      <c r="D186" s="8"/>
      <c r="E186" s="8"/>
      <c r="F186" s="8"/>
      <c r="G186" s="8"/>
      <c r="J186" s="3"/>
    </row>
    <row r="187" spans="2:10" x14ac:dyDescent="0.2">
      <c r="B187" s="8"/>
      <c r="C187" s="8"/>
      <c r="D187" s="8"/>
      <c r="E187" s="8"/>
      <c r="F187" s="8"/>
      <c r="G187" s="8"/>
      <c r="J187" s="3"/>
    </row>
    <row r="188" spans="2:10" x14ac:dyDescent="0.2">
      <c r="B188" s="8"/>
      <c r="C188" s="8"/>
      <c r="D188" s="8"/>
      <c r="E188" s="8"/>
      <c r="F188" s="8"/>
      <c r="G188" s="8"/>
      <c r="J188" s="3"/>
    </row>
    <row r="189" spans="2:10" x14ac:dyDescent="0.2">
      <c r="B189" s="8"/>
      <c r="C189" s="8"/>
      <c r="D189" s="8"/>
      <c r="E189" s="8"/>
      <c r="F189" s="8"/>
      <c r="G189" s="8"/>
      <c r="J189" s="3"/>
    </row>
    <row r="190" spans="2:10" x14ac:dyDescent="0.2">
      <c r="B190" s="8"/>
      <c r="C190" s="8"/>
      <c r="D190" s="8"/>
      <c r="E190" s="8"/>
      <c r="F190" s="8"/>
      <c r="G190" s="8"/>
      <c r="J190" s="3"/>
    </row>
    <row r="191" spans="2:10" x14ac:dyDescent="0.2">
      <c r="B191" s="8"/>
      <c r="C191" s="8"/>
      <c r="D191" s="8"/>
      <c r="E191" s="8"/>
      <c r="F191" s="8"/>
      <c r="G191" s="8"/>
      <c r="J191" s="3"/>
    </row>
    <row r="192" spans="2:10" x14ac:dyDescent="0.2">
      <c r="B192" s="8"/>
      <c r="C192" s="8"/>
      <c r="D192" s="8"/>
      <c r="E192" s="8"/>
      <c r="F192" s="8"/>
      <c r="G192" s="8"/>
      <c r="J192" s="3"/>
    </row>
    <row r="193" spans="2:10" x14ac:dyDescent="0.2">
      <c r="B193" s="8"/>
      <c r="C193" s="8"/>
      <c r="D193" s="8"/>
      <c r="E193" s="8"/>
      <c r="F193" s="8"/>
      <c r="G193" s="8"/>
      <c r="J193" s="3"/>
    </row>
    <row r="194" spans="2:10" x14ac:dyDescent="0.2">
      <c r="B194" s="8"/>
      <c r="C194" s="8"/>
      <c r="D194" s="8"/>
      <c r="E194" s="8"/>
      <c r="F194" s="8"/>
      <c r="G194" s="8"/>
      <c r="J194" s="3"/>
    </row>
    <row r="195" spans="2:10" x14ac:dyDescent="0.2">
      <c r="B195" s="8"/>
      <c r="C195" s="8"/>
      <c r="D195" s="8"/>
      <c r="E195" s="8"/>
      <c r="F195" s="8"/>
      <c r="G195" s="8"/>
      <c r="J195" s="3"/>
    </row>
    <row r="196" spans="2:10" x14ac:dyDescent="0.2">
      <c r="B196" s="8"/>
      <c r="C196" s="8"/>
      <c r="D196" s="8"/>
      <c r="E196" s="8"/>
      <c r="F196" s="8"/>
      <c r="G196" s="8"/>
      <c r="J196" s="3"/>
    </row>
    <row r="197" spans="2:10" x14ac:dyDescent="0.2">
      <c r="B197" s="8"/>
      <c r="C197" s="8"/>
      <c r="D197" s="8"/>
      <c r="E197" s="8"/>
      <c r="F197" s="8"/>
      <c r="G197" s="8"/>
      <c r="J197" s="3"/>
    </row>
    <row r="198" spans="2:10" x14ac:dyDescent="0.2">
      <c r="B198" s="8"/>
      <c r="C198" s="8"/>
      <c r="D198" s="8"/>
      <c r="E198" s="8"/>
      <c r="F198" s="8"/>
      <c r="G198" s="8"/>
      <c r="J198" s="3"/>
    </row>
    <row r="199" spans="2:10" x14ac:dyDescent="0.2">
      <c r="B199" s="8"/>
      <c r="C199" s="8"/>
      <c r="D199" s="8"/>
      <c r="E199" s="8"/>
      <c r="F199" s="8"/>
      <c r="G199" s="8"/>
      <c r="J199" s="3"/>
    </row>
    <row r="200" spans="2:10" x14ac:dyDescent="0.2">
      <c r="B200" s="8"/>
      <c r="C200" s="8"/>
      <c r="D200" s="8"/>
      <c r="E200" s="8"/>
      <c r="F200" s="8"/>
      <c r="G200" s="8"/>
      <c r="J200" s="3"/>
    </row>
    <row r="201" spans="2:10" x14ac:dyDescent="0.2">
      <c r="B201" s="8"/>
      <c r="C201" s="8"/>
      <c r="D201" s="8"/>
      <c r="E201" s="8"/>
      <c r="F201" s="8"/>
      <c r="G201" s="8"/>
      <c r="J201" s="3"/>
    </row>
    <row r="202" spans="2:10" x14ac:dyDescent="0.2">
      <c r="B202" s="8"/>
      <c r="C202" s="8"/>
      <c r="D202" s="8"/>
      <c r="E202" s="8"/>
      <c r="F202" s="8"/>
      <c r="G202" s="8"/>
      <c r="J202" s="3"/>
    </row>
    <row r="203" spans="2:10" x14ac:dyDescent="0.2">
      <c r="B203" s="8"/>
      <c r="C203" s="8"/>
      <c r="D203" s="8"/>
      <c r="E203" s="8"/>
      <c r="F203" s="8"/>
      <c r="G203" s="8"/>
      <c r="J203" s="3"/>
    </row>
    <row r="204" spans="2:10" x14ac:dyDescent="0.2">
      <c r="B204" s="8"/>
      <c r="C204" s="8"/>
      <c r="D204" s="8"/>
      <c r="E204" s="8"/>
      <c r="F204" s="8"/>
      <c r="G204" s="8"/>
      <c r="J204" s="3"/>
    </row>
    <row r="205" spans="2:10" x14ac:dyDescent="0.2">
      <c r="B205" s="8"/>
      <c r="C205" s="8"/>
      <c r="D205" s="8"/>
      <c r="E205" s="8"/>
      <c r="F205" s="8"/>
      <c r="G205" s="8"/>
      <c r="J205" s="3"/>
    </row>
    <row r="206" spans="2:10" x14ac:dyDescent="0.2">
      <c r="B206" s="8"/>
      <c r="C206" s="8"/>
      <c r="D206" s="8"/>
      <c r="E206" s="8"/>
      <c r="F206" s="8"/>
      <c r="G206" s="8"/>
      <c r="J206" s="3"/>
    </row>
    <row r="207" spans="2:10" x14ac:dyDescent="0.2">
      <c r="B207" s="8"/>
      <c r="C207" s="8"/>
      <c r="D207" s="8"/>
      <c r="E207" s="8"/>
      <c r="F207" s="8"/>
      <c r="G207" s="8"/>
      <c r="J207" s="3"/>
    </row>
    <row r="208" spans="2:10" x14ac:dyDescent="0.2">
      <c r="B208" s="8"/>
      <c r="C208" s="8"/>
      <c r="D208" s="8"/>
      <c r="E208" s="8"/>
      <c r="F208" s="8"/>
      <c r="G208" s="8"/>
      <c r="J208" s="3"/>
    </row>
    <row r="209" spans="2:10" x14ac:dyDescent="0.2">
      <c r="B209" s="8"/>
      <c r="C209" s="8"/>
      <c r="D209" s="8"/>
      <c r="E209" s="8"/>
      <c r="F209" s="8"/>
      <c r="G209" s="8"/>
      <c r="J209" s="3"/>
    </row>
    <row r="210" spans="2:10" x14ac:dyDescent="0.2">
      <c r="B210" s="8"/>
      <c r="C210" s="8"/>
      <c r="D210" s="8"/>
      <c r="E210" s="8"/>
      <c r="F210" s="8"/>
      <c r="G210" s="8"/>
      <c r="J210" s="3"/>
    </row>
    <row r="211" spans="2:10" x14ac:dyDescent="0.2">
      <c r="B211" s="8"/>
      <c r="C211" s="8"/>
      <c r="D211" s="8"/>
      <c r="E211" s="8"/>
      <c r="F211" s="8"/>
      <c r="G211" s="8"/>
      <c r="J211" s="3"/>
    </row>
    <row r="212" spans="2:10" x14ac:dyDescent="0.2">
      <c r="B212" s="8"/>
      <c r="C212" s="8"/>
      <c r="D212" s="8"/>
      <c r="E212" s="8"/>
      <c r="F212" s="8"/>
      <c r="G212" s="8"/>
      <c r="J212" s="3"/>
    </row>
    <row r="213" spans="2:10" x14ac:dyDescent="0.2">
      <c r="B213" s="8"/>
      <c r="C213" s="8"/>
      <c r="D213" s="8"/>
      <c r="E213" s="8"/>
      <c r="F213" s="8"/>
      <c r="G213" s="8"/>
      <c r="J213" s="3"/>
    </row>
    <row r="214" spans="2:10" x14ac:dyDescent="0.2">
      <c r="B214" s="8"/>
      <c r="C214" s="8"/>
      <c r="D214" s="8"/>
      <c r="E214" s="8"/>
      <c r="F214" s="8"/>
      <c r="G214" s="8"/>
      <c r="J214" s="3"/>
    </row>
    <row r="215" spans="2:10" x14ac:dyDescent="0.2">
      <c r="B215" s="8"/>
      <c r="C215" s="8"/>
      <c r="D215" s="8"/>
      <c r="E215" s="8"/>
      <c r="F215" s="8"/>
      <c r="G215" s="8"/>
      <c r="J215" s="3"/>
    </row>
    <row r="216" spans="2:10" x14ac:dyDescent="0.2">
      <c r="B216" s="8"/>
      <c r="C216" s="8"/>
      <c r="D216" s="8"/>
      <c r="E216" s="8"/>
      <c r="F216" s="8"/>
      <c r="G216" s="8"/>
      <c r="J216" s="3"/>
    </row>
    <row r="217" spans="2:10" x14ac:dyDescent="0.2">
      <c r="B217" s="8"/>
      <c r="C217" s="8"/>
      <c r="D217" s="8"/>
      <c r="E217" s="8"/>
      <c r="F217" s="8"/>
      <c r="G217" s="8"/>
      <c r="J217" s="3"/>
    </row>
    <row r="218" spans="2:10" x14ac:dyDescent="0.2">
      <c r="B218" s="8"/>
      <c r="C218" s="8"/>
      <c r="D218" s="8"/>
      <c r="E218" s="8"/>
      <c r="F218" s="8"/>
      <c r="G218" s="8"/>
      <c r="J218" s="3"/>
    </row>
    <row r="219" spans="2:10" x14ac:dyDescent="0.2">
      <c r="B219" s="8"/>
      <c r="C219" s="8"/>
      <c r="D219" s="8"/>
      <c r="E219" s="8"/>
      <c r="F219" s="8"/>
      <c r="G219" s="8"/>
      <c r="J219" s="3"/>
    </row>
    <row r="220" spans="2:10" x14ac:dyDescent="0.2">
      <c r="G220" s="1"/>
      <c r="J220" s="3"/>
    </row>
    <row r="221" spans="2:10" x14ac:dyDescent="0.2">
      <c r="G221" s="1"/>
      <c r="J221" s="3"/>
    </row>
    <row r="222" spans="2:10" x14ac:dyDescent="0.2">
      <c r="G222" s="1"/>
      <c r="J222" s="3"/>
    </row>
    <row r="223" spans="2:10" x14ac:dyDescent="0.2">
      <c r="G223" s="1"/>
      <c r="J223" s="3"/>
    </row>
    <row r="224" spans="2:10" x14ac:dyDescent="0.2">
      <c r="G224" s="1"/>
      <c r="J224" s="3"/>
    </row>
    <row r="225" spans="7:10" x14ac:dyDescent="0.2">
      <c r="G225" s="1"/>
      <c r="J225" s="3"/>
    </row>
    <row r="226" spans="7:10" x14ac:dyDescent="0.2">
      <c r="G226" s="1"/>
      <c r="J226" s="3"/>
    </row>
    <row r="227" spans="7:10" x14ac:dyDescent="0.2">
      <c r="G227" s="1"/>
      <c r="J227" s="3"/>
    </row>
    <row r="228" spans="7:10" x14ac:dyDescent="0.2">
      <c r="G228" s="1"/>
      <c r="J228" s="3"/>
    </row>
    <row r="229" spans="7:10" x14ac:dyDescent="0.2">
      <c r="G229" s="1"/>
      <c r="J229" s="3"/>
    </row>
    <row r="230" spans="7:10" x14ac:dyDescent="0.2">
      <c r="G230" s="1"/>
      <c r="J230" s="3"/>
    </row>
    <row r="231" spans="7:10" x14ac:dyDescent="0.2">
      <c r="G231" s="1"/>
      <c r="J231" s="3"/>
    </row>
    <row r="232" spans="7:10" x14ac:dyDescent="0.2">
      <c r="G232" s="1"/>
      <c r="J232" s="3"/>
    </row>
    <row r="233" spans="7:10" x14ac:dyDescent="0.2">
      <c r="G233" s="1"/>
      <c r="J233" s="3"/>
    </row>
    <row r="234" spans="7:10" x14ac:dyDescent="0.2">
      <c r="G234" s="1"/>
      <c r="J234" s="3"/>
    </row>
    <row r="235" spans="7:10" x14ac:dyDescent="0.2">
      <c r="G235" s="1"/>
    </row>
    <row r="236" spans="7:10" x14ac:dyDescent="0.2">
      <c r="G236" s="1"/>
    </row>
    <row r="237" spans="7:10" x14ac:dyDescent="0.2">
      <c r="G237" s="1"/>
    </row>
    <row r="238" spans="7:10" x14ac:dyDescent="0.2">
      <c r="G238" s="1"/>
    </row>
    <row r="239" spans="7:10" x14ac:dyDescent="0.2">
      <c r="G239" s="1"/>
    </row>
    <row r="240" spans="7:10" x14ac:dyDescent="0.2">
      <c r="G240" s="1"/>
    </row>
    <row r="241" spans="7:7" x14ac:dyDescent="0.2">
      <c r="G241" s="1"/>
    </row>
    <row r="242" spans="7:7" x14ac:dyDescent="0.2">
      <c r="G242" s="1"/>
    </row>
    <row r="243" spans="7:7" x14ac:dyDescent="0.2">
      <c r="G243" s="1"/>
    </row>
    <row r="244" spans="7:7" x14ac:dyDescent="0.2">
      <c r="G244" s="1"/>
    </row>
    <row r="245" spans="7:7" x14ac:dyDescent="0.2">
      <c r="G245" s="1"/>
    </row>
  </sheetData>
  <mergeCells count="8">
    <mergeCell ref="A1:G1"/>
    <mergeCell ref="A2:G2"/>
    <mergeCell ref="B4:B6"/>
    <mergeCell ref="C4:C6"/>
    <mergeCell ref="D4:E4"/>
    <mergeCell ref="F4:F6"/>
    <mergeCell ref="E5:E6"/>
    <mergeCell ref="G5:G6"/>
  </mergeCells>
  <printOptions gridLines="1"/>
  <pageMargins left="0.74803149606299213" right="0.74803149606299213" top="0.98425196850393704" bottom="0.98425196850393704"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Table 7.1</vt:lpstr>
      <vt:lpstr>Table 7.2</vt:lpstr>
      <vt:lpstr>Table 7.3</vt:lpstr>
      <vt:lpstr>Table 7.4</vt:lpstr>
      <vt:lpstr>Table 7.5</vt:lpstr>
      <vt:lpstr>Table 7.6</vt:lpstr>
      <vt:lpstr>Table 7.5  pasting</vt:lpstr>
      <vt:lpstr>Table 7.5  email</vt:lpstr>
      <vt:lpstr>Table 7.5   workings</vt:lpstr>
      <vt:lpstr>'Table 7.1'!Print_Area</vt:lpstr>
      <vt:lpstr>'Table 7.2'!Print_Area</vt:lpstr>
      <vt:lpstr>'Table 7.3'!Print_Area</vt:lpstr>
      <vt:lpstr>'Table 7.4'!Print_Area</vt:lpstr>
      <vt:lpstr>'Table 7.5'!Print_Area</vt:lpstr>
      <vt:lpstr>'Table 7.5   workings'!Print_Area</vt:lpstr>
      <vt:lpstr>'Table 7.5  email'!Print_Area</vt:lpstr>
      <vt:lpstr>'Table 7.5  pasting'!Print_Area</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ARSF Appendix 7</dc:title>
  <dc:subject>2023-24 Annual Report on State Finances</dc:subject>
  <dc:creator>DepartmentofTreasury@financewa.onmicrosoft.com</dc:creator>
  <cp:lastModifiedBy>D'Cruze, Patricia</cp:lastModifiedBy>
  <cp:lastPrinted>2023-08-14T04:36:13Z</cp:lastPrinted>
  <dcterms:created xsi:type="dcterms:W3CDTF">2009-01-13T01:39:42Z</dcterms:created>
  <dcterms:modified xsi:type="dcterms:W3CDTF">2024-09-26T05:57:15Z</dcterms:modified>
</cp:coreProperties>
</file>