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nancewa-my.sharepoint.com/personal/robert_mayne_finance_wa_gov_au/Documents/Documents/Offline Records (TP)/CUA ~ GOVERNMENT PROCUREMENT - CONTRACT TENDER(4)/"/>
    </mc:Choice>
  </mc:AlternateContent>
  <xr:revisionPtr revIDLastSave="41" documentId="13_ncr:1_{F353E082-B9AC-4A1C-9B0E-9B34573CDE69}" xr6:coauthVersionLast="47" xr6:coauthVersionMax="47" xr10:uidLastSave="{920AD09C-1550-4D10-8D72-5A03A27DDDB6}"/>
  <bookViews>
    <workbookView xWindow="-16860" yWindow="-16320" windowWidth="29040" windowHeight="15840" firstSheet="1" activeTab="1" xr2:uid="{00000000-000D-0000-FFFF-FFFF00000000}"/>
  </bookViews>
  <sheets>
    <sheet name="Summary" sheetId="14" state="hidden" r:id="rId1"/>
    <sheet name="Interpreting" sheetId="9" r:id="rId2"/>
    <sheet name="Translation" sheetId="13" r:id="rId3"/>
    <sheet name="Lookups" sheetId="11" state="hidden" r:id="rId4"/>
  </sheets>
  <definedNames>
    <definedName name="_xlnm._FilterDatabase" localSheetId="1" hidden="1">Interpreting!$A$2:$N$25</definedName>
    <definedName name="_xlnm._FilterDatabase" localSheetId="2" hidden="1">Translation!$A$2:$N$2</definedName>
    <definedName name="Categories">Lookups!$L$2:$L$4</definedName>
    <definedName name="Contractors">Lookups!$D$2:$D$14</definedName>
    <definedName name="servicehours">Lookups!$S$2:$S$4</definedName>
    <definedName name="servicetype">Lookups!$O$2:$O$5</definedName>
    <definedName name="timebasis">Lookups!$Q$2:$Q$4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1" l="1"/>
  <c r="H3" i="13" l="1"/>
  <c r="A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04001705</author>
  </authors>
  <commentList>
    <comment ref="A6" authorId="0" shapeId="0" xr:uid="{00000000-0006-0000-0000-000001000000}">
      <text>
        <r>
          <rPr>
            <sz val="11"/>
            <color indexed="81"/>
            <rFont val="Arial"/>
            <family val="2"/>
          </rPr>
          <t>Pricing for Interpreting Services.</t>
        </r>
      </text>
    </comment>
    <comment ref="A7" authorId="0" shapeId="0" xr:uid="{00000000-0006-0000-0000-000002000000}">
      <text>
        <r>
          <rPr>
            <sz val="11"/>
            <color indexed="81"/>
            <rFont val="Arial"/>
            <family val="2"/>
          </rPr>
          <t>Pricing for Interpreting Services.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I3" authorId="0" shapeId="0" xr:uid="{00000000-0006-0000-0100-000001000000}">
      <text>
        <r>
          <rPr>
            <sz val="10"/>
            <color indexed="81"/>
            <rFont val="Arial"/>
            <family val="2"/>
          </rPr>
          <t>Please note calculation based on TIS National Rate charges</t>
        </r>
      </text>
    </comment>
    <comment ref="I4" authorId="0" shapeId="0" xr:uid="{00000000-0006-0000-0100-000002000000}">
      <text>
        <r>
          <rPr>
            <sz val="10"/>
            <color indexed="81"/>
            <rFont val="Arial"/>
            <family val="2"/>
          </rPr>
          <t>Please note calculation based on TIS National Rate charges</t>
        </r>
      </text>
    </comment>
    <comment ref="H6" authorId="0" shapeId="0" xr:uid="{00000000-0006-0000-0100-000003000000}">
      <text>
        <r>
          <rPr>
            <b/>
            <sz val="12"/>
            <color indexed="81"/>
            <rFont val="Arial"/>
            <family val="2"/>
          </rPr>
          <t>Calculation:</t>
        </r>
        <r>
          <rPr>
            <sz val="12"/>
            <color indexed="81"/>
            <rFont val="Arial"/>
            <family val="2"/>
          </rPr>
          <t xml:space="preserve">
OnCall initial hour = $111.72 subsequent hours are $65.27
Differential is $46.45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7" authorId="0" shapeId="0" xr:uid="{00000000-0006-0000-0100-000004000000}">
      <text>
        <r>
          <rPr>
            <sz val="12"/>
            <color indexed="81"/>
            <rFont val="Arial"/>
            <family val="2"/>
          </rPr>
          <t>Advanced diploma level specified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00000000-0006-0000-0100-000005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$159.66; 
Bachelor level: $143.14 (quoted); and 
Adv Diploma level: $117.00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 xr:uid="{00000000-0006-0000-0100-000006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or recognition level only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8" authorId="0" shapeId="0" xr:uid="{00000000-0006-0000-0100-000007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Adv Diploma level: $107.40; and 
Diploma: $102.03</t>
        </r>
      </text>
    </comment>
    <comment ref="E9" authorId="0" shapeId="0" xr:uid="{00000000-0006-0000-0100-000009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Diploma level: $96.66; and 
Other Training: $91.29</t>
        </r>
      </text>
    </comment>
    <comment ref="G9" authorId="0" shapeId="0" xr:uid="{00000000-0006-0000-0100-00000A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0" authorId="0" shapeId="0" xr:uid="{00000000-0006-0000-0100-00000C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0" authorId="0" shapeId="0" xr:uid="{00000000-0006-0000-0100-00000D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$798.30; 
Bachelor level: $715.72 (quoted); and 
Adv Diploma level: $605.61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 xr:uid="{00000000-0006-0000-0100-00000E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or recognition level only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1" authorId="0" shapeId="0" xr:uid="{00000000-0006-0000-0100-00000F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E12" authorId="0" shapeId="0" xr:uid="{00000000-0006-0000-0100-000011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2" authorId="0" shapeId="0" xr:uid="{00000000-0006-0000-0100-000012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3" authorId="0" shapeId="0" xr:uid="{00000000-0006-0000-0100-000014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3" authorId="0" shapeId="0" xr:uid="{00000000-0006-0000-0100-000015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$1277.28; 
Bachelor level: $1145.14 (quoted); and 
Adv Diploma level: $935.94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0" shapeId="0" xr:uid="{00000000-0006-0000-0100-000016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or recognition level only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E14" authorId="0" shapeId="0" xr:uid="{00000000-0006-0000-0100-000017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E15" authorId="0" shapeId="0" xr:uid="{00000000-0006-0000-0100-000019000000}">
      <text>
        <r>
          <rPr>
            <sz val="12"/>
            <color indexed="81"/>
            <rFont val="Arial"/>
            <family val="2"/>
          </rPr>
          <t>All pricing is calculated as multiples of hourly rate.</t>
        </r>
      </text>
    </comment>
    <comment ref="G15" authorId="0" shapeId="0" xr:uid="{00000000-0006-0000-0100-00001A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N16" authorId="0" shapeId="0" xr:uid="{00000000-0006-0000-0100-00001C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N17" authorId="0" shapeId="0" xr:uid="{00000000-0006-0000-0100-00001D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E18" authorId="0" shapeId="0" xr:uid="{00000000-0006-0000-0100-00001E000000}">
      <text>
        <r>
          <rPr>
            <sz val="12"/>
            <color indexed="81"/>
            <rFont val="Arial"/>
            <family val="2"/>
          </rPr>
          <t>Advanced diploma level specified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" authorId="0" shapeId="0" xr:uid="{00000000-0006-0000-0100-00001F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level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N18" authorId="0" shapeId="0" xr:uid="{00000000-0006-0000-0100-000020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N19" authorId="0" shapeId="0" xr:uid="{00000000-0006-0000-0100-000022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G20" authorId="0" shapeId="0" xr:uid="{00000000-0006-0000-0100-000023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JAWS only offers Professional (Masters, Bachelor and Adv Diploma qualification) and Paraprofessional (diploma qualification) interpreters.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M20" authorId="0" shapeId="0" xr:uid="{00000000-0006-0000-0100-000025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paraprofessional level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N20" authorId="0" shapeId="0" xr:uid="{00000000-0006-0000-0100-000026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Auslan Interpreting can only be achieved On-Site or via videoconferencing, not by phone.</t>
        </r>
      </text>
    </comment>
    <comment ref="M23" authorId="0" shapeId="0" xr:uid="{00000000-0006-0000-0100-000027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recognition level only for videoconference interpreting.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M24" authorId="0" shapeId="0" xr:uid="{00000000-0006-0000-0100-000028000000}">
      <text>
        <r>
          <rPr>
            <b/>
            <sz val="12"/>
            <color indexed="81"/>
            <rFont val="Arial"/>
            <family val="2"/>
          </rPr>
          <t>Not Offered:</t>
        </r>
        <r>
          <rPr>
            <sz val="12"/>
            <color indexed="81"/>
            <rFont val="Arial"/>
            <family val="2"/>
          </rPr>
          <t xml:space="preserve">
KISAC pricing recognition level only for videoconference interpreting.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H3" authorId="0" shapeId="0" xr:uid="{00000000-0006-0000-0200-000001000000}">
      <text>
        <r>
          <rPr>
            <sz val="12"/>
            <color indexed="81"/>
            <rFont val="Arial"/>
            <family val="2"/>
          </rPr>
          <t>Per on-site interpreting costs.  
Minimum engagement of half day for Masters level qualification and Professional Accreditation translator.</t>
        </r>
      </text>
    </comment>
    <comment ref="M3" authorId="0" shapeId="0" xr:uid="{00000000-0006-0000-0200-000002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0000000-0006-0000-0200-000003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200-000004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 shapeId="0" xr:uid="{00000000-0006-0000-0200-000005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 xr:uid="{00000000-0006-0000-0200-000006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0" shapeId="0" xr:uid="{00000000-0006-0000-0200-000007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200-000008000000}">
      <text>
        <r>
          <rPr>
            <sz val="12"/>
            <color indexed="81"/>
            <rFont val="Arial"/>
            <family val="2"/>
          </rPr>
          <t xml:space="preserve">$92.31 per hour in addition to </t>
        </r>
        <r>
          <rPr>
            <b/>
            <sz val="12"/>
            <color indexed="81"/>
            <rFont val="Arial"/>
            <family val="2"/>
          </rPr>
          <t xml:space="preserve">
Independent checking by second translator:</t>
        </r>
        <r>
          <rPr>
            <sz val="12"/>
            <color indexed="81"/>
            <rFont val="Arial"/>
            <family val="2"/>
          </rPr>
          <t xml:space="preserve">
$69.23 first 100 words; and 
$17.31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200-000009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$49.50 first 100 words; and 
$16.50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00000000-0006-0000-0200-00000A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$73.37 up to 200 words; and 
$21.56 per additional 100 words.
(includes checking/editing and proof-reading)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00000000-0006-0000-0200-00000B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$25.00 first 100 words; and 
$15.00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0200-00000C000000}">
      <text>
        <r>
          <rPr>
            <b/>
            <sz val="12"/>
            <color indexed="81"/>
            <rFont val="Arial"/>
            <family val="2"/>
          </rPr>
          <t>Negotiable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" authorId="0" shapeId="0" xr:uid="{00000000-0006-0000-0200-00000D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 shapeId="0" xr:uid="{00000000-0006-0000-0200-00000E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 xr:uid="{00000000-0006-0000-0200-00000F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 shapeId="0" xr:uid="{00000000-0006-0000-0200-000010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200-000011000000}">
      <text>
        <r>
          <rPr>
            <b/>
            <sz val="12"/>
            <color indexed="81"/>
            <rFont val="Arial"/>
            <family val="2"/>
          </rPr>
          <t xml:space="preserve">By Qualification:  </t>
        </r>
        <r>
          <rPr>
            <sz val="12"/>
            <color indexed="81"/>
            <rFont val="Arial"/>
            <family val="2"/>
          </rPr>
          <t xml:space="preserve">
Masters level: $171.300; 
Bachelor level: $153.58 (quoted); and 
Adv Diploma level: $125.53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00000000-0006-0000-0200-000012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 xr:uid="{00000000-0006-0000-0200-000013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200-000014000000}">
      <text>
        <r>
          <rPr>
            <sz val="12"/>
            <color indexed="81"/>
            <rFont val="Arial"/>
            <family val="2"/>
          </rPr>
          <t xml:space="preserve">$92.31 per hour in addition to </t>
        </r>
        <r>
          <rPr>
            <b/>
            <sz val="12"/>
            <color indexed="81"/>
            <rFont val="Arial"/>
            <family val="2"/>
          </rPr>
          <t xml:space="preserve">
Independent checking by second translator:</t>
        </r>
        <r>
          <rPr>
            <sz val="12"/>
            <color indexed="81"/>
            <rFont val="Arial"/>
            <family val="2"/>
          </rPr>
          <t xml:space="preserve">
$69.23 first 100 words; and 
$17.31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00000000-0006-0000-0200-000015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$49.50 first 100 words; and 
$16.50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00000000-0006-0000-0200-000016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$73.37 up to 200 words; and 
$21.56 per additional 100 words.
(includes checking/editing and proof-reading)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 xr:uid="{00000000-0006-0000-0200-000017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$25.00 first 100 words; and 
$15.00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0200-000018000000}">
      <text>
        <r>
          <rPr>
            <b/>
            <sz val="12"/>
            <color indexed="81"/>
            <rFont val="Arial"/>
            <family val="2"/>
          </rPr>
          <t>Negotiable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00000000-0006-0000-0200-000019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 xr:uid="{00000000-0006-0000-0200-00001A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200-00001B000000}">
      <text>
        <r>
          <rPr>
            <sz val="12"/>
            <color indexed="81"/>
            <rFont val="Arial"/>
            <family val="2"/>
          </rPr>
          <t xml:space="preserve">Note: many Contractors define text as "General" or "Complex/Specialist" only so this field does not apply to all.  
</t>
        </r>
      </text>
    </comment>
    <comment ref="M10" authorId="0" shapeId="0" xr:uid="{00000000-0006-0000-0200-00001C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0" authorId="0" shapeId="0" xr:uid="{00000000-0006-0000-0200-00001D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00000000-0006-0000-0200-00001E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 xr:uid="{00000000-0006-0000-0200-00001F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00000000-0006-0000-0200-000020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$49.50 first 100 words; and 
$16.50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 shapeId="0" xr:uid="{00000000-0006-0000-0200-000021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$73.37 up to 200 words; and 
$21.56 per additional 100 words.
(includes checking/editing and proof-reading)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 xr:uid="{00000000-0006-0000-0200-000022000000}">
      <text>
        <r>
          <rPr>
            <b/>
            <sz val="12"/>
            <color indexed="81"/>
            <rFont val="Arial"/>
            <family val="2"/>
          </rPr>
          <t>Billed per word:</t>
        </r>
        <r>
          <rPr>
            <sz val="12"/>
            <color indexed="81"/>
            <rFont val="Arial"/>
            <family val="2"/>
          </rPr>
          <t xml:space="preserve">
$25.00 first 100 words; and 
$15.00 per additional 100 words.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 xr:uid="{00000000-0006-0000-0200-000023000000}">
      <text>
        <r>
          <rPr>
            <b/>
            <sz val="12"/>
            <color indexed="81"/>
            <rFont val="Arial"/>
            <family val="2"/>
          </rPr>
          <t>Negotiable value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" authorId="0" shapeId="0" xr:uid="{00000000-0006-0000-0200-000024000000}">
      <text>
        <r>
          <rPr>
            <b/>
            <sz val="12"/>
            <color indexed="81"/>
            <rFont val="Arial"/>
            <family val="2"/>
          </rPr>
          <t>KISAC:</t>
        </r>
        <r>
          <rPr>
            <sz val="12"/>
            <color indexed="81"/>
            <rFont val="Arial"/>
            <family val="2"/>
          </rPr>
          <t xml:space="preserve">
All translation work quoted on the basis of ilisted interpreting fees.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0" shapeId="0" xr:uid="{00000000-0006-0000-0200-000025000000}">
      <text>
        <r>
          <rPr>
            <b/>
            <sz val="12"/>
            <color indexed="81"/>
            <rFont val="Arial"/>
            <family val="2"/>
          </rPr>
          <t xml:space="preserve">WA Deaf Society: </t>
        </r>
        <r>
          <rPr>
            <sz val="12"/>
            <color indexed="81"/>
            <rFont val="Arial"/>
            <family val="2"/>
          </rPr>
          <t xml:space="preserve">
A quote for provision of service will be provided upon request. An Auslan translation is not priced on a 'per word' basis as it's language modality is entirely different. It is priced on time required to translate the written or spoken language into Auslan. Auslan is a visual, spatial language, which consists of hand movements, facial expressions, body language and fingerspelling.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Finance</author>
  </authors>
  <commentList>
    <comment ref="F1" authorId="0" shapeId="0" xr:uid="{00000000-0006-0000-0300-000001000000}">
      <text>
        <r>
          <rPr>
            <b/>
            <sz val="11"/>
            <color indexed="81"/>
            <rFont val="Arial"/>
            <family val="2"/>
          </rPr>
          <t xml:space="preserve">Note: </t>
        </r>
        <r>
          <rPr>
            <sz val="11"/>
            <color indexed="81"/>
            <rFont val="Arial"/>
            <family val="2"/>
          </rPr>
          <t xml:space="preserve"> Default is the date the pricing schedule setup (10 Oct 2017). </t>
        </r>
        <r>
          <rPr>
            <sz val="12"/>
            <color indexed="81"/>
            <rFont val="Arial"/>
            <family val="2"/>
          </rPr>
          <t xml:space="preserve"> 
Any subsequent dates are supplier specific.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<sst xmlns="http://schemas.openxmlformats.org/spreadsheetml/2006/main" count="322" uniqueCount="112">
  <si>
    <t>Kimberley Interpreting Service Aboriginal Corporation</t>
  </si>
  <si>
    <t>Virlina Yoman</t>
  </si>
  <si>
    <t>WA Interpreters Pty Ltd</t>
  </si>
  <si>
    <t>N/A</t>
  </si>
  <si>
    <t>Half Day</t>
  </si>
  <si>
    <t>Telephone</t>
  </si>
  <si>
    <t>Category</t>
  </si>
  <si>
    <t>C</t>
  </si>
  <si>
    <t>A</t>
  </si>
  <si>
    <t>B</t>
  </si>
  <si>
    <t>All Graduates Interpreting and Translating</t>
  </si>
  <si>
    <t>TIS National</t>
  </si>
  <si>
    <t>VITS Australia</t>
  </si>
  <si>
    <t>Burmese Interpreting and Translating Services</t>
  </si>
  <si>
    <t>Category A - Culturally and Linguistically Diverse Languages</t>
  </si>
  <si>
    <t>Category B - Aboriginal Australian Languages</t>
  </si>
  <si>
    <t xml:space="preserve">Category C - Auslan </t>
  </si>
  <si>
    <t>ONCALL</t>
  </si>
  <si>
    <t>Japan Australia Word Services</t>
  </si>
  <si>
    <t>WA Deaf Society</t>
  </si>
  <si>
    <t>Translators Interrnational</t>
  </si>
  <si>
    <t>Aussie Translations</t>
  </si>
  <si>
    <t>Minimum Engagement Time (mins)</t>
  </si>
  <si>
    <t>Base Price</t>
  </si>
  <si>
    <t>Service Type</t>
  </si>
  <si>
    <t>On-Site Interpreting</t>
  </si>
  <si>
    <t>Detail</t>
  </si>
  <si>
    <t>After Hours Loading - Type 1 (%)</t>
  </si>
  <si>
    <t>After Hours Loading - Type 2 (%)</t>
  </si>
  <si>
    <t>Interpreting (All Types)</t>
  </si>
  <si>
    <t>Contractors</t>
  </si>
  <si>
    <t>Contract Details</t>
  </si>
  <si>
    <t>Price Updated</t>
  </si>
  <si>
    <t>Last Updated:</t>
  </si>
  <si>
    <t>Updated</t>
  </si>
  <si>
    <t>By</t>
  </si>
  <si>
    <t>Rob Larkins</t>
  </si>
  <si>
    <t>Note</t>
  </si>
  <si>
    <t>Contents</t>
  </si>
  <si>
    <t>Interpreting</t>
  </si>
  <si>
    <t>Rob Larkins Initial Version</t>
  </si>
  <si>
    <t>On-Site</t>
  </si>
  <si>
    <t>Videoconference</t>
  </si>
  <si>
    <t>Translation</t>
  </si>
  <si>
    <t>Basis</t>
  </si>
  <si>
    <t>Hourly</t>
  </si>
  <si>
    <t>Daily</t>
  </si>
  <si>
    <t>Descrip</t>
  </si>
  <si>
    <t>Culturally and Linguistically Diverse Languages</t>
  </si>
  <si>
    <t>Aboriginal Australian Languages</t>
  </si>
  <si>
    <t>Auslan</t>
  </si>
  <si>
    <t>Service Hours</t>
  </si>
  <si>
    <t>Standard Office Hours</t>
  </si>
  <si>
    <t>After Hours Type 1</t>
  </si>
  <si>
    <t>After Hours Type 2</t>
  </si>
  <si>
    <t xml:space="preserve">Sheet </t>
  </si>
  <si>
    <t>Details</t>
  </si>
  <si>
    <t>Hourly Rate: 
Recognition</t>
  </si>
  <si>
    <t>Hourly Rate:
NAATI Paraprofessional</t>
  </si>
  <si>
    <t>Hourly Rate:
NAATI Professional</t>
  </si>
  <si>
    <t>Half Day:
NAATI Professional</t>
  </si>
  <si>
    <t>Half Day: 
NAATI Paraprofessional</t>
  </si>
  <si>
    <t>Half Day: 
Recognition</t>
  </si>
  <si>
    <t>Daily Rate: 
NAATI Professional</t>
  </si>
  <si>
    <t>Daily Rate: 
NAATI Paraprofessional</t>
  </si>
  <si>
    <t>Daily Rate:
Recognition</t>
  </si>
  <si>
    <t>Telephone Interpreting</t>
  </si>
  <si>
    <t>Unit</t>
  </si>
  <si>
    <t>%</t>
  </si>
  <si>
    <t>$ Incl GST</t>
  </si>
  <si>
    <t>Mins</t>
  </si>
  <si>
    <t>Videoconference Interpreting</t>
  </si>
  <si>
    <t>General Text - First 100 Words</t>
  </si>
  <si>
    <t>Additional charge for On-Site</t>
  </si>
  <si>
    <t>General Text - Per Additional 100 Words</t>
  </si>
  <si>
    <t>Complex/Specialist Text - First 100 Words</t>
  </si>
  <si>
    <t>Complex/Specialist Text - Per Additional 100 Words</t>
  </si>
  <si>
    <t>Other Text - First 100 Words</t>
  </si>
  <si>
    <t>Other Text - Per Additional 100 Words</t>
  </si>
  <si>
    <t>General Text - Added Checking / Editing 
(per hour)</t>
  </si>
  <si>
    <t>Complex/Specialist Text - Added Checking / Editing 
(per hour)</t>
  </si>
  <si>
    <t>Other Text - Added Checking / Editing 
(per hour)</t>
  </si>
  <si>
    <t>QUOTE</t>
  </si>
  <si>
    <t>Additional Pricing</t>
  </si>
  <si>
    <t>Contains pricing for all Contractors offering interpreting services.</t>
  </si>
  <si>
    <t>Contains pricing for all Contractors offering Translation services.</t>
  </si>
  <si>
    <t>None Specified</t>
  </si>
  <si>
    <t>* Parking - Actual Cost
* Carrier Charge - At cost</t>
  </si>
  <si>
    <t>* Cancellation within 24 hours - 80% of fee (on-site and videoconference)
* Cancellation same day - 100% of fee (on-site and videoconference)
* Travel outside metro area - $0.94 per km
* Court surchage - 20%
* Overnight stay - As per ATO Guidelines 
* Tailored telephone interpreting service - POA</t>
  </si>
  <si>
    <r>
      <rPr>
        <b/>
        <u/>
        <sz val="11"/>
        <color indexed="8"/>
        <rFont val="Arial"/>
        <family val="2"/>
      </rPr>
      <t>Notes: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-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Please review the Interpreting and Translation worksheets for Contractor pricing.  Additional pricing that may occur in some circumstances is listed in a separate table at the bottom of these sheets.
- Most contractors price according to accreditation, however where multiple pricing applies (according to qualifications etc) these cells are shaded in blue.  Hovering over these cells will display  multiple prices as a comment.
- Please engage with contractors to discuss factors such as qualifications, experience and subject matter expertise as required.</t>
    </r>
  </si>
  <si>
    <t>* 5pm to 10pm services - 25% loading
* Minimum fees for service times (POA)</t>
  </si>
  <si>
    <t>* Translation to LOTE first 100 words (inc check, edit, qa) - $159.50
* Translation to LOTE general text per 100 words (inc check, edit, qa) - $80.30
* Translation to LOTE complex/specialist text per 100 words (inc check, edit, qa) - $96.80
*  On-site translating (Masters/Prof) - as per on-site interpreting charge (minimum half a day)
* Desktop publishing, scripting and narration in LOTE - POA</t>
  </si>
  <si>
    <t>* Quote for service provision - POA</t>
  </si>
  <si>
    <t>* Translation on basis of interpreting fees:
* Additional staffing costs - cost + 50%
* Other costs - cost + 10%</t>
  </si>
  <si>
    <t>* Posting of stamped and signed originals (express post) - $13
* Typesetting (InDesign, Illustrator, etc.), per page - $33
* Accessibility tagging, per page - $55
* Rush surcharge for 24-hour deliver, per 100 words - $27.5
* Rush surcharge for 12-hour deliver, per 100 words - $55
* Surcharge for niche languages, per 100 words - $19.8</t>
  </si>
  <si>
    <t>* Copy fitting - $85 per page
* Notarial certification - $110 per document</t>
  </si>
  <si>
    <t>* On-site charge additional to per word fee - $72 per hour on site
* Typsetting - $16.50 per page
* Multilingual Audio Recording - $365 per hour
* Transcription - $60 per hour 
* Transcription - Translation rate as per translation table above
* Transcription (Braille) - POA</t>
  </si>
  <si>
    <t>eTranslate</t>
  </si>
  <si>
    <t>From $25</t>
  </si>
  <si>
    <t xml:space="preserve">* Discuss with Kimberley Interpreting Service - travel and accomodation applicable for many regional assignments.  </t>
  </si>
  <si>
    <t>eTranslate added</t>
  </si>
  <si>
    <t>Perdaman Global Services</t>
  </si>
  <si>
    <t xml:space="preserve">Aboriginal Interpreting Western Australia Aboriginal Corporation </t>
  </si>
  <si>
    <t>* Cancellation less than 24 hours - 100% of fee +$26.85 fee
* Cancellation 24-48 hours - 50% of fee +$26.83 fee
* Travel over 40km from WADS Office - $0.85 per km (mileage)
* Bookings for conference quoted per requirements
* Preparation charge as required for additional preparation requirements</t>
  </si>
  <si>
    <t>* Travel fares - Actual Cost
* Overnight travel allowance - $151.62
* Travel per km outside metropolitan area - $0.99 per km +$34.81charge</t>
  </si>
  <si>
    <t>* Travel outside metro area - $2.96</t>
  </si>
  <si>
    <t>* Cancellation within 24 hours - 100% of fee
* Travel outside metropolitan area (mileage interpreters own vehicle) - $0.69 per km</t>
  </si>
  <si>
    <t>* Independent checking by second translator - $69.23 first 100 words, $17.31 additional
* On-site translating -  $92.31 per hour</t>
  </si>
  <si>
    <t>Deaf Connect</t>
  </si>
  <si>
    <t>* Desktop Publishing - $75.27 per hour
* Checking/Editing - $73.37(first 200 words), $21.56 per 100 words thereafter
* Proof-reading - $73.37 (first 200 words), $21.56 per 100 words thereafter
* Offsite Transcription $59.08 (hourly), $30.86 (plus Per 100 words)
* Onsite Transcription/Onsite Translation - $125.42 (attendance), $73.96 (hourly),  $30.86 (plus per 100 words) 
* Urgency surcharge - 50% (within 24 hours), 25% (48-72 hours)</t>
  </si>
  <si>
    <t>* Cancellation within 5 business days - 100% of fee
* Cancellation within 5-10 business days - 66% of fee
* Travel over 40km from Perth CBD - $1.30 per km
* International Call Charges - variable by country</t>
  </si>
  <si>
    <t>Last updated: 2/2/2024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</si>
</sst>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0"/>
      <color indexed="81"/>
      <name val="Arial"/>
      <family val="2"/>
    </font>
    <font>
      <b/>
      <sz val="11"/>
      <color theme="0"/>
      <name val="Arial"/>
      <family val="2"/>
    </font>
    <font>
      <b/>
      <sz val="11"/>
      <color indexed="81"/>
      <name val="Arial"/>
      <family val="2"/>
    </font>
    <font>
      <b/>
      <sz val="12"/>
      <color indexed="81"/>
      <name val="Arial"/>
      <family val="2"/>
    </font>
    <font>
      <sz val="9"/>
      <color indexed="81"/>
      <name val="Arial"/>
      <family val="2"/>
    </font>
    <font>
      <sz val="11"/>
      <color indexed="81"/>
      <name val="Arial"/>
      <family val="2"/>
    </font>
    <font>
      <sz val="12"/>
      <color indexed="8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E6A5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theme="1" tint="0.499984740745262"/>
        <bgColor indexed="64"/>
      </patternFill>
    </fill>
    <fill>
      <gradientFill degree="90">
        <stop position="0">
          <color rgb="FF4E6A5D"/>
        </stop>
        <stop position="1">
          <color rgb="FF6E9683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indexed="64"/>
      </right>
      <top/>
      <bottom style="medium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14996795556505021"/>
      </bottom>
      <diagonal/>
    </border>
    <border>
      <left/>
      <right/>
      <top style="thin">
        <color indexed="64"/>
      </top>
      <bottom style="medium">
        <color theme="0" tint="-0.149967955565050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11" borderId="0" xfId="0" applyFill="1"/>
    <xf numFmtId="0" fontId="10" fillId="8" borderId="2" xfId="3" applyFont="1" applyFill="1" applyBorder="1" applyAlignment="1">
      <alignment horizontal="center" vertical="center" wrapText="1"/>
    </xf>
    <xf numFmtId="1" fontId="16" fillId="0" borderId="9" xfId="4" applyNumberFormat="1" applyFont="1" applyBorder="1" applyAlignment="1">
      <alignment horizontal="center" vertical="center"/>
    </xf>
    <xf numFmtId="1" fontId="16" fillId="0" borderId="9" xfId="4" applyNumberFormat="1" applyFont="1" applyBorder="1" applyAlignment="1">
      <alignment horizontal="center" vertical="center" wrapText="1"/>
    </xf>
    <xf numFmtId="0" fontId="10" fillId="8" borderId="4" xfId="3" applyFont="1" applyFill="1" applyBorder="1" applyAlignment="1">
      <alignment horizontal="center" vertical="center" wrapText="1"/>
    </xf>
    <xf numFmtId="165" fontId="16" fillId="2" borderId="10" xfId="4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165" fontId="16" fillId="9" borderId="10" xfId="4" applyNumberFormat="1" applyFont="1" applyFill="1" applyBorder="1" applyAlignment="1">
      <alignment horizontal="center" vertical="center"/>
    </xf>
    <xf numFmtId="165" fontId="16" fillId="9" borderId="10" xfId="4" applyNumberFormat="1" applyFont="1" applyFill="1" applyBorder="1" applyAlignment="1">
      <alignment horizontal="center" vertical="center" wrapText="1"/>
    </xf>
    <xf numFmtId="1" fontId="16" fillId="9" borderId="9" xfId="4" applyNumberFormat="1" applyFont="1" applyFill="1" applyBorder="1" applyAlignment="1">
      <alignment horizontal="center" vertical="center" wrapText="1"/>
    </xf>
    <xf numFmtId="0" fontId="10" fillId="8" borderId="0" xfId="3" applyFont="1" applyFill="1" applyAlignment="1">
      <alignment horizontal="center" vertical="center" wrapText="1"/>
    </xf>
    <xf numFmtId="0" fontId="17" fillId="12" borderId="0" xfId="4" applyFont="1" applyFill="1" applyAlignment="1">
      <alignment horizontal="center" vertical="center" wrapText="1"/>
    </xf>
    <xf numFmtId="0" fontId="21" fillId="8" borderId="6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8" borderId="7" xfId="2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9" fontId="2" fillId="7" borderId="1" xfId="1" applyFont="1" applyFill="1" applyBorder="1" applyAlignment="1">
      <alignment horizontal="center" vertical="center"/>
    </xf>
    <xf numFmtId="0" fontId="7" fillId="8" borderId="0" xfId="2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17" fillId="12" borderId="11" xfId="4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8" borderId="13" xfId="2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8" borderId="4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5">
    <cellStyle name="Normal" xfId="0" builtinId="0"/>
    <cellStyle name="Normal 10" xfId="4" xr:uid="{00000000-0005-0000-0000-000001000000}"/>
    <cellStyle name="Normal 4 2" xfId="3" xr:uid="{00000000-0005-0000-0000-000002000000}"/>
    <cellStyle name="Normal_Sheet3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E8D9F3"/>
      <color rgb="FFF9ADAD"/>
      <color rgb="FFFDF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H15"/>
  <sheetViews>
    <sheetView workbookViewId="0">
      <selection sqref="A1:C1"/>
    </sheetView>
  </sheetViews>
  <sheetFormatPr defaultColWidth="9" defaultRowHeight="14" x14ac:dyDescent="0.3"/>
  <cols>
    <col min="1" max="1" width="24" style="6" customWidth="1"/>
    <col min="2" max="2" width="89.33203125" style="6" customWidth="1"/>
    <col min="3" max="3" width="10.58203125" style="6" customWidth="1"/>
    <col min="4" max="4" width="14.75" style="6" bestFit="1" customWidth="1"/>
    <col min="5" max="5" width="16.08203125" style="6" bestFit="1" customWidth="1"/>
    <col min="6" max="6" width="12.58203125" style="6" customWidth="1"/>
    <col min="7" max="7" width="15.83203125" style="6" customWidth="1"/>
    <col min="8" max="8" width="15" style="6" customWidth="1"/>
    <col min="9" max="9" width="12" style="6" customWidth="1"/>
    <col min="10" max="16384" width="9" style="6"/>
  </cols>
  <sheetData>
    <row r="1" spans="1:8" ht="40" customHeight="1" x14ac:dyDescent="0.3">
      <c r="A1" s="39" t="str">
        <f>CONCATENATE("CUA ITS2017 - Price Schedule",CHAR(10), "Last Updated: ",TEXT(Lookups!B2,"dddd, d mmmm yyyy"))</f>
        <v>CUA ITS2017 - Price Schedule
Last Updated: Monday, 15 January 2018</v>
      </c>
      <c r="B1" s="40"/>
      <c r="C1" s="40"/>
      <c r="D1" s="40"/>
      <c r="E1" s="40"/>
      <c r="F1" s="40"/>
      <c r="G1" s="40"/>
      <c r="H1" s="40"/>
    </row>
    <row r="2" spans="1:8" ht="66.75" customHeight="1" x14ac:dyDescent="0.3">
      <c r="A2" s="41" t="s">
        <v>89</v>
      </c>
      <c r="B2" s="42"/>
      <c r="C2" s="43"/>
      <c r="D2" s="43"/>
      <c r="E2" s="43"/>
      <c r="F2" s="43"/>
      <c r="G2" s="43"/>
      <c r="H2" s="43"/>
    </row>
    <row r="4" spans="1:8" ht="27" customHeight="1" x14ac:dyDescent="0.3">
      <c r="A4" s="44" t="s">
        <v>38</v>
      </c>
      <c r="B4" s="45"/>
    </row>
    <row r="5" spans="1:8" ht="21" customHeight="1" x14ac:dyDescent="0.3">
      <c r="A5" s="17" t="s">
        <v>55</v>
      </c>
      <c r="B5" s="17" t="s">
        <v>56</v>
      </c>
    </row>
    <row r="6" spans="1:8" ht="20.149999999999999" customHeight="1" x14ac:dyDescent="0.3">
      <c r="A6" s="12" t="s">
        <v>39</v>
      </c>
      <c r="B6" s="12" t="s">
        <v>84</v>
      </c>
    </row>
    <row r="7" spans="1:8" ht="20.149999999999999" customHeight="1" x14ac:dyDescent="0.3">
      <c r="A7" s="12" t="s">
        <v>43</v>
      </c>
      <c r="B7" s="12" t="s">
        <v>85</v>
      </c>
    </row>
    <row r="8" spans="1:8" ht="22" customHeight="1" x14ac:dyDescent="0.3"/>
    <row r="9" spans="1:8" ht="22" customHeight="1" x14ac:dyDescent="0.3"/>
    <row r="10" spans="1:8" ht="30" customHeight="1" x14ac:dyDescent="0.3"/>
    <row r="11" spans="1:8" ht="30" customHeight="1" x14ac:dyDescent="0.3"/>
    <row r="12" spans="1:8" ht="20.149999999999999" customHeight="1" x14ac:dyDescent="0.3"/>
    <row r="14" spans="1:8" ht="29.25" customHeight="1" x14ac:dyDescent="0.3"/>
    <row r="15" spans="1:8" ht="30" customHeight="1" x14ac:dyDescent="0.3"/>
  </sheetData>
  <mergeCells count="3">
    <mergeCell ref="A1:H1"/>
    <mergeCell ref="A2:H2"/>
    <mergeCell ref="A4:B4"/>
  </mergeCells>
  <hyperlinks>
    <hyperlink ref="A6" location="Interpreting!A1" display="Interpreting" xr:uid="{00000000-0004-0000-0000-000000000000}"/>
    <hyperlink ref="A7" location="Translation!A1" display="Interpreting" xr:uid="{00000000-0004-0000-0000-000001000000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34"/>
  <sheetViews>
    <sheetView tabSelected="1" zoomScale="80" zoomScaleNormal="80" workbookViewId="0">
      <pane ySplit="2" topLeftCell="A17" activePane="bottomLeft" state="frozen"/>
      <selection pane="bottomLeft" sqref="A1:C1"/>
    </sheetView>
  </sheetViews>
  <sheetFormatPr defaultColWidth="9" defaultRowHeight="14" x14ac:dyDescent="0.3"/>
  <cols>
    <col min="1" max="1" width="13.83203125" style="35" customWidth="1"/>
    <col min="2" max="2" width="19.5" style="34" customWidth="1"/>
    <col min="3" max="3" width="9.5" style="35" customWidth="1"/>
    <col min="4" max="4" width="14.5" style="34" customWidth="1"/>
    <col min="5" max="5" width="14.08203125" style="34" customWidth="1"/>
    <col min="6" max="6" width="10.58203125" style="34" customWidth="1"/>
    <col min="7" max="7" width="10.08203125" style="34" customWidth="1"/>
    <col min="8" max="9" width="9.58203125" style="34" customWidth="1"/>
    <col min="10" max="10" width="11.08203125" style="34" customWidth="1"/>
    <col min="11" max="11" width="9.58203125" style="34" customWidth="1"/>
    <col min="12" max="12" width="12.58203125" style="34" customWidth="1"/>
    <col min="13" max="13" width="21.58203125" style="34" customWidth="1"/>
    <col min="14" max="14" width="10.75" style="34" customWidth="1"/>
    <col min="15" max="15" width="14.08203125" style="34" customWidth="1"/>
    <col min="16" max="16384" width="9" style="34"/>
  </cols>
  <sheetData>
    <row r="1" spans="1:15" ht="40" customHeight="1" thickBot="1" x14ac:dyDescent="0.35">
      <c r="A1" s="59" t="s">
        <v>111</v>
      </c>
      <c r="B1" s="60"/>
      <c r="C1" s="61"/>
      <c r="D1" s="62" t="s">
        <v>14</v>
      </c>
      <c r="E1" s="63"/>
      <c r="F1" s="63"/>
      <c r="G1" s="63"/>
      <c r="H1" s="63"/>
      <c r="I1" s="63"/>
      <c r="J1" s="63"/>
      <c r="K1" s="63"/>
      <c r="L1" s="63"/>
      <c r="M1" s="20" t="s">
        <v>15</v>
      </c>
      <c r="N1" s="33" t="s">
        <v>16</v>
      </c>
    </row>
    <row r="2" spans="1:15" ht="52.5" customHeight="1" x14ac:dyDescent="0.3">
      <c r="A2" s="18" t="s">
        <v>24</v>
      </c>
      <c r="B2" s="18" t="s">
        <v>26</v>
      </c>
      <c r="C2" s="18" t="s">
        <v>67</v>
      </c>
      <c r="D2" s="18" t="s">
        <v>10</v>
      </c>
      <c r="E2" s="18" t="s">
        <v>13</v>
      </c>
      <c r="F2" s="18" t="s">
        <v>97</v>
      </c>
      <c r="G2" s="18" t="s">
        <v>18</v>
      </c>
      <c r="H2" s="18" t="s">
        <v>17</v>
      </c>
      <c r="I2" s="18" t="s">
        <v>11</v>
      </c>
      <c r="J2" s="18" t="s">
        <v>101</v>
      </c>
      <c r="K2" s="18" t="s">
        <v>12</v>
      </c>
      <c r="L2" s="18" t="s">
        <v>2</v>
      </c>
      <c r="M2" s="18" t="s">
        <v>102</v>
      </c>
      <c r="N2" s="18" t="s">
        <v>108</v>
      </c>
    </row>
    <row r="3" spans="1:15" ht="30" customHeight="1" x14ac:dyDescent="0.3">
      <c r="A3" s="5" t="s">
        <v>29</v>
      </c>
      <c r="B3" s="3" t="s">
        <v>27</v>
      </c>
      <c r="C3" s="5" t="s">
        <v>68</v>
      </c>
      <c r="D3" s="4">
        <v>0.5</v>
      </c>
      <c r="E3" s="4">
        <v>0.5</v>
      </c>
      <c r="F3" s="4">
        <v>0.35</v>
      </c>
      <c r="G3" s="4">
        <v>0</v>
      </c>
      <c r="H3" s="38">
        <v>0.5</v>
      </c>
      <c r="I3" s="4">
        <v>0.42</v>
      </c>
      <c r="J3" s="4">
        <v>0.25</v>
      </c>
      <c r="K3" s="4">
        <v>0.5</v>
      </c>
      <c r="L3" s="4">
        <v>0.5</v>
      </c>
      <c r="M3" s="4">
        <v>0.5</v>
      </c>
      <c r="N3" s="4">
        <v>0.25</v>
      </c>
    </row>
    <row r="4" spans="1:15" ht="30" customHeight="1" x14ac:dyDescent="0.3">
      <c r="A4" s="5" t="s">
        <v>29</v>
      </c>
      <c r="B4" s="3" t="s">
        <v>28</v>
      </c>
      <c r="C4" s="5" t="s">
        <v>68</v>
      </c>
      <c r="D4" s="4">
        <v>1</v>
      </c>
      <c r="E4" s="4">
        <v>0.5</v>
      </c>
      <c r="F4" s="4">
        <v>0.5</v>
      </c>
      <c r="G4" s="4">
        <v>0</v>
      </c>
      <c r="H4" s="38">
        <v>1</v>
      </c>
      <c r="I4" s="4">
        <v>0.42</v>
      </c>
      <c r="J4" s="4">
        <v>0.25</v>
      </c>
      <c r="K4" s="4">
        <v>1</v>
      </c>
      <c r="L4" s="4">
        <v>1</v>
      </c>
      <c r="M4" s="4">
        <v>1</v>
      </c>
      <c r="N4" s="4">
        <v>0.5</v>
      </c>
    </row>
    <row r="5" spans="1:15" ht="30" customHeight="1" x14ac:dyDescent="0.3">
      <c r="A5" s="5" t="s">
        <v>25</v>
      </c>
      <c r="B5" s="3" t="s">
        <v>22</v>
      </c>
      <c r="C5" s="5" t="s">
        <v>70</v>
      </c>
      <c r="D5" s="2">
        <v>60</v>
      </c>
      <c r="E5" s="2">
        <v>60</v>
      </c>
      <c r="F5" s="2">
        <v>60</v>
      </c>
      <c r="G5" s="2">
        <v>90</v>
      </c>
      <c r="H5" s="31">
        <v>60</v>
      </c>
      <c r="I5" s="2">
        <v>90</v>
      </c>
      <c r="J5" s="2">
        <v>60</v>
      </c>
      <c r="K5" s="2">
        <v>60</v>
      </c>
      <c r="L5" s="2">
        <v>60</v>
      </c>
      <c r="M5" s="2">
        <v>180</v>
      </c>
      <c r="N5" s="2">
        <v>120</v>
      </c>
    </row>
    <row r="6" spans="1:15" ht="30" customHeight="1" x14ac:dyDescent="0.3">
      <c r="A6" s="5" t="s">
        <v>25</v>
      </c>
      <c r="B6" s="19" t="s">
        <v>23</v>
      </c>
      <c r="C6" s="2" t="s">
        <v>69</v>
      </c>
      <c r="D6" s="21">
        <v>37.159999999999997</v>
      </c>
      <c r="E6" s="21">
        <v>17.72</v>
      </c>
      <c r="F6" s="21">
        <v>0</v>
      </c>
      <c r="G6" s="21">
        <v>178.93</v>
      </c>
      <c r="H6" s="32">
        <v>46.45</v>
      </c>
      <c r="I6" s="21">
        <v>63.54</v>
      </c>
      <c r="J6" s="21">
        <v>0</v>
      </c>
      <c r="K6" s="21">
        <v>37.840000000000003</v>
      </c>
      <c r="L6" s="21">
        <v>25.99</v>
      </c>
      <c r="M6" s="21">
        <v>0</v>
      </c>
      <c r="N6" s="21">
        <v>45.93</v>
      </c>
    </row>
    <row r="7" spans="1:15" ht="30" customHeight="1" x14ac:dyDescent="0.3">
      <c r="A7" s="5" t="s">
        <v>25</v>
      </c>
      <c r="B7" s="3" t="s">
        <v>59</v>
      </c>
      <c r="C7" s="2" t="s">
        <v>69</v>
      </c>
      <c r="D7" s="21">
        <v>72</v>
      </c>
      <c r="E7" s="21">
        <v>118.14</v>
      </c>
      <c r="F7" s="21">
        <v>120</v>
      </c>
      <c r="G7" s="22">
        <v>143.13999999999999</v>
      </c>
      <c r="H7" s="32">
        <v>65.27</v>
      </c>
      <c r="I7" s="21">
        <v>69.56</v>
      </c>
      <c r="J7" s="21">
        <v>145</v>
      </c>
      <c r="K7" s="21">
        <v>107.8</v>
      </c>
      <c r="L7" s="21">
        <v>85.92</v>
      </c>
      <c r="M7" s="21" t="s">
        <v>3</v>
      </c>
      <c r="N7" s="21">
        <v>114.83</v>
      </c>
      <c r="O7" s="37"/>
    </row>
    <row r="8" spans="1:15" ht="30" customHeight="1" x14ac:dyDescent="0.3">
      <c r="A8" s="5" t="s">
        <v>25</v>
      </c>
      <c r="B8" s="3" t="s">
        <v>58</v>
      </c>
      <c r="C8" s="2" t="s">
        <v>69</v>
      </c>
      <c r="D8" s="21">
        <v>72</v>
      </c>
      <c r="E8" s="22">
        <v>107.4</v>
      </c>
      <c r="F8" s="21">
        <v>120</v>
      </c>
      <c r="G8" s="21">
        <v>92.21</v>
      </c>
      <c r="H8" s="32">
        <v>65.27</v>
      </c>
      <c r="I8" s="21">
        <v>69.56</v>
      </c>
      <c r="J8" s="21">
        <v>125</v>
      </c>
      <c r="K8" s="21">
        <v>107.8</v>
      </c>
      <c r="L8" s="21">
        <v>85.06</v>
      </c>
      <c r="M8" s="21">
        <v>110</v>
      </c>
      <c r="N8" s="21">
        <v>114.83</v>
      </c>
    </row>
    <row r="9" spans="1:15" ht="30" customHeight="1" x14ac:dyDescent="0.3">
      <c r="A9" s="5" t="s">
        <v>25</v>
      </c>
      <c r="B9" s="3" t="s">
        <v>57</v>
      </c>
      <c r="C9" s="2" t="s">
        <v>69</v>
      </c>
      <c r="D9" s="21">
        <v>72</v>
      </c>
      <c r="E9" s="22">
        <v>96.66</v>
      </c>
      <c r="F9" s="21">
        <v>120</v>
      </c>
      <c r="G9" s="21" t="s">
        <v>3</v>
      </c>
      <c r="H9" s="32">
        <v>65.27</v>
      </c>
      <c r="I9" s="21">
        <v>69.56</v>
      </c>
      <c r="J9" s="21">
        <v>95</v>
      </c>
      <c r="K9" s="21">
        <v>107.8</v>
      </c>
      <c r="L9" s="21">
        <v>80.34</v>
      </c>
      <c r="M9" s="21">
        <v>110</v>
      </c>
      <c r="N9" s="21">
        <v>114.83</v>
      </c>
    </row>
    <row r="10" spans="1:15" ht="30" customHeight="1" x14ac:dyDescent="0.3">
      <c r="A10" s="5" t="s">
        <v>25</v>
      </c>
      <c r="B10" s="3" t="s">
        <v>60</v>
      </c>
      <c r="C10" s="2" t="s">
        <v>69</v>
      </c>
      <c r="D10" s="21">
        <v>325.17</v>
      </c>
      <c r="E10" s="21" t="s">
        <v>3</v>
      </c>
      <c r="F10" s="21">
        <v>480</v>
      </c>
      <c r="G10" s="22">
        <v>715.72</v>
      </c>
      <c r="H10" s="32">
        <v>307.55</v>
      </c>
      <c r="I10" s="21">
        <v>341.81</v>
      </c>
      <c r="J10" s="21">
        <v>500</v>
      </c>
      <c r="K10" s="21">
        <v>317.68</v>
      </c>
      <c r="L10" s="21">
        <v>404.04</v>
      </c>
      <c r="M10" s="21" t="s">
        <v>3</v>
      </c>
      <c r="N10" s="21">
        <v>505.28</v>
      </c>
      <c r="O10" s="37"/>
    </row>
    <row r="11" spans="1:15" ht="30" customHeight="1" x14ac:dyDescent="0.3">
      <c r="A11" s="5" t="s">
        <v>25</v>
      </c>
      <c r="B11" s="3" t="s">
        <v>61</v>
      </c>
      <c r="C11" s="2" t="s">
        <v>69</v>
      </c>
      <c r="D11" s="21">
        <v>325.17</v>
      </c>
      <c r="E11" s="21" t="s">
        <v>3</v>
      </c>
      <c r="F11" s="21">
        <v>480</v>
      </c>
      <c r="G11" s="21">
        <v>517.52</v>
      </c>
      <c r="H11" s="32">
        <v>307.55</v>
      </c>
      <c r="I11" s="21">
        <v>341.81</v>
      </c>
      <c r="J11" s="21">
        <v>437</v>
      </c>
      <c r="K11" s="21">
        <v>317.68</v>
      </c>
      <c r="L11" s="21">
        <v>366.23</v>
      </c>
      <c r="M11" s="21">
        <v>440</v>
      </c>
      <c r="N11" s="21">
        <v>505.28</v>
      </c>
    </row>
    <row r="12" spans="1:15" ht="30" customHeight="1" x14ac:dyDescent="0.3">
      <c r="A12" s="5" t="s">
        <v>25</v>
      </c>
      <c r="B12" s="3" t="s">
        <v>62</v>
      </c>
      <c r="C12" s="2" t="s">
        <v>69</v>
      </c>
      <c r="D12" s="21">
        <v>325.17</v>
      </c>
      <c r="E12" s="21" t="s">
        <v>3</v>
      </c>
      <c r="F12" s="21">
        <v>480</v>
      </c>
      <c r="G12" s="21" t="s">
        <v>3</v>
      </c>
      <c r="H12" s="32">
        <v>307.55</v>
      </c>
      <c r="I12" s="21">
        <v>341.81</v>
      </c>
      <c r="J12" s="21">
        <v>270</v>
      </c>
      <c r="K12" s="21">
        <v>317.68</v>
      </c>
      <c r="L12" s="21">
        <v>347.33</v>
      </c>
      <c r="M12" s="21">
        <v>440</v>
      </c>
      <c r="N12" s="21">
        <v>505.28</v>
      </c>
    </row>
    <row r="13" spans="1:15" ht="30" customHeight="1" x14ac:dyDescent="0.3">
      <c r="A13" s="5" t="s">
        <v>25</v>
      </c>
      <c r="B13" s="3" t="s">
        <v>63</v>
      </c>
      <c r="C13" s="2" t="s">
        <v>69</v>
      </c>
      <c r="D13" s="21">
        <v>614.23</v>
      </c>
      <c r="E13" s="21" t="s">
        <v>3</v>
      </c>
      <c r="F13" s="21">
        <v>960</v>
      </c>
      <c r="G13" s="22">
        <v>1145.1400000000001</v>
      </c>
      <c r="H13" s="32">
        <v>568.64</v>
      </c>
      <c r="I13" s="21">
        <v>714.33</v>
      </c>
      <c r="J13" s="21">
        <v>1000</v>
      </c>
      <c r="K13" s="21">
        <v>597.52</v>
      </c>
      <c r="L13" s="21">
        <v>782.09</v>
      </c>
      <c r="M13" s="21" t="s">
        <v>3</v>
      </c>
      <c r="N13" s="21">
        <v>964.63</v>
      </c>
    </row>
    <row r="14" spans="1:15" ht="30" customHeight="1" x14ac:dyDescent="0.3">
      <c r="A14" s="5" t="s">
        <v>25</v>
      </c>
      <c r="B14" s="3" t="s">
        <v>64</v>
      </c>
      <c r="C14" s="2" t="s">
        <v>69</v>
      </c>
      <c r="D14" s="21">
        <v>614.23</v>
      </c>
      <c r="E14" s="21" t="s">
        <v>3</v>
      </c>
      <c r="F14" s="21">
        <v>960</v>
      </c>
      <c r="G14" s="21">
        <v>737.74</v>
      </c>
      <c r="H14" s="32">
        <v>568.64</v>
      </c>
      <c r="I14" s="21">
        <v>714.33</v>
      </c>
      <c r="J14" s="21">
        <v>800</v>
      </c>
      <c r="K14" s="21">
        <v>597.52</v>
      </c>
      <c r="L14" s="21">
        <v>706.48</v>
      </c>
      <c r="M14" s="21">
        <v>800</v>
      </c>
      <c r="N14" s="21">
        <v>964.63</v>
      </c>
    </row>
    <row r="15" spans="1:15" ht="30" customHeight="1" x14ac:dyDescent="0.3">
      <c r="A15" s="5" t="s">
        <v>25</v>
      </c>
      <c r="B15" s="3" t="s">
        <v>65</v>
      </c>
      <c r="C15" s="2" t="s">
        <v>69</v>
      </c>
      <c r="D15" s="21">
        <v>614.23</v>
      </c>
      <c r="E15" s="21" t="s">
        <v>3</v>
      </c>
      <c r="F15" s="21">
        <v>960</v>
      </c>
      <c r="G15" s="21" t="s">
        <v>3</v>
      </c>
      <c r="H15" s="32">
        <v>568.64</v>
      </c>
      <c r="I15" s="21">
        <v>714.33</v>
      </c>
      <c r="J15" s="21">
        <v>540</v>
      </c>
      <c r="K15" s="21">
        <v>597.52</v>
      </c>
      <c r="L15" s="21">
        <v>668.67</v>
      </c>
      <c r="M15" s="21">
        <v>800</v>
      </c>
      <c r="N15" s="21">
        <v>964.63</v>
      </c>
    </row>
    <row r="16" spans="1:15" ht="30" customHeight="1" x14ac:dyDescent="0.3">
      <c r="A16" s="23" t="s">
        <v>66</v>
      </c>
      <c r="B16" s="24" t="s">
        <v>22</v>
      </c>
      <c r="C16" s="23" t="s">
        <v>70</v>
      </c>
      <c r="D16" s="25">
        <v>15</v>
      </c>
      <c r="E16" s="25">
        <v>60</v>
      </c>
      <c r="F16" s="25">
        <v>60</v>
      </c>
      <c r="G16" s="25">
        <v>60</v>
      </c>
      <c r="H16" s="31">
        <v>30</v>
      </c>
      <c r="I16" s="25">
        <v>15</v>
      </c>
      <c r="J16" s="25">
        <v>15</v>
      </c>
      <c r="K16" s="25">
        <v>15</v>
      </c>
      <c r="L16" s="25">
        <v>15</v>
      </c>
      <c r="M16" s="25">
        <v>180</v>
      </c>
      <c r="N16" s="26" t="s">
        <v>3</v>
      </c>
    </row>
    <row r="17" spans="1:14" ht="30" customHeight="1" x14ac:dyDescent="0.3">
      <c r="A17" s="23" t="s">
        <v>66</v>
      </c>
      <c r="B17" s="24" t="s">
        <v>23</v>
      </c>
      <c r="C17" s="23" t="s">
        <v>69</v>
      </c>
      <c r="D17" s="26">
        <v>0</v>
      </c>
      <c r="E17" s="26">
        <v>17.72</v>
      </c>
      <c r="F17" s="26">
        <v>0</v>
      </c>
      <c r="G17" s="26">
        <v>0</v>
      </c>
      <c r="H17" s="32">
        <v>0</v>
      </c>
      <c r="I17" s="26">
        <v>0</v>
      </c>
      <c r="J17" s="26">
        <v>0</v>
      </c>
      <c r="K17" s="26">
        <v>0</v>
      </c>
      <c r="L17" s="26">
        <v>20.079999999999998</v>
      </c>
      <c r="M17" s="26">
        <v>0</v>
      </c>
      <c r="N17" s="26" t="s">
        <v>3</v>
      </c>
    </row>
    <row r="18" spans="1:14" ht="30" customHeight="1" x14ac:dyDescent="0.3">
      <c r="A18" s="23" t="s">
        <v>66</v>
      </c>
      <c r="B18" s="24" t="s">
        <v>59</v>
      </c>
      <c r="C18" s="23" t="s">
        <v>69</v>
      </c>
      <c r="D18" s="26">
        <v>106.16</v>
      </c>
      <c r="E18" s="26">
        <v>88.61</v>
      </c>
      <c r="F18" s="26">
        <v>80</v>
      </c>
      <c r="G18" s="26">
        <v>159.66</v>
      </c>
      <c r="H18" s="32">
        <v>100.65</v>
      </c>
      <c r="I18" s="26">
        <v>117.94</v>
      </c>
      <c r="J18" s="26">
        <v>145</v>
      </c>
      <c r="K18" s="26">
        <v>99</v>
      </c>
      <c r="L18" s="26">
        <v>85.06</v>
      </c>
      <c r="M18" s="26" t="s">
        <v>3</v>
      </c>
      <c r="N18" s="26" t="s">
        <v>3</v>
      </c>
    </row>
    <row r="19" spans="1:14" ht="30" customHeight="1" x14ac:dyDescent="0.3">
      <c r="A19" s="23" t="s">
        <v>66</v>
      </c>
      <c r="B19" s="24" t="s">
        <v>58</v>
      </c>
      <c r="C19" s="23" t="s">
        <v>69</v>
      </c>
      <c r="D19" s="26">
        <v>106.16</v>
      </c>
      <c r="E19" s="26">
        <v>88.61</v>
      </c>
      <c r="F19" s="26">
        <v>80</v>
      </c>
      <c r="G19" s="26">
        <v>159.66</v>
      </c>
      <c r="H19" s="32">
        <v>100.65</v>
      </c>
      <c r="I19" s="26">
        <v>117.94</v>
      </c>
      <c r="J19" s="26">
        <v>125</v>
      </c>
      <c r="K19" s="26">
        <v>99</v>
      </c>
      <c r="L19" s="26">
        <v>80.34</v>
      </c>
      <c r="M19" s="26">
        <v>100</v>
      </c>
      <c r="N19" s="26" t="s">
        <v>3</v>
      </c>
    </row>
    <row r="20" spans="1:14" ht="30" customHeight="1" x14ac:dyDescent="0.3">
      <c r="A20" s="23" t="s">
        <v>66</v>
      </c>
      <c r="B20" s="24" t="s">
        <v>57</v>
      </c>
      <c r="C20" s="23" t="s">
        <v>69</v>
      </c>
      <c r="D20" s="26">
        <v>106.16</v>
      </c>
      <c r="E20" s="26">
        <v>88.61</v>
      </c>
      <c r="F20" s="26">
        <v>80</v>
      </c>
      <c r="G20" s="26" t="s">
        <v>3</v>
      </c>
      <c r="H20" s="32">
        <v>100.65</v>
      </c>
      <c r="I20" s="26">
        <v>117.94</v>
      </c>
      <c r="J20" s="26">
        <v>95</v>
      </c>
      <c r="K20" s="26">
        <v>99</v>
      </c>
      <c r="L20" s="26">
        <v>75.61</v>
      </c>
      <c r="M20" s="26" t="s">
        <v>3</v>
      </c>
      <c r="N20" s="26" t="s">
        <v>3</v>
      </c>
    </row>
    <row r="21" spans="1:14" ht="30" customHeight="1" x14ac:dyDescent="0.3">
      <c r="A21" s="5" t="s">
        <v>71</v>
      </c>
      <c r="B21" s="3" t="s">
        <v>22</v>
      </c>
      <c r="C21" s="5" t="s">
        <v>70</v>
      </c>
      <c r="D21" s="2">
        <v>60</v>
      </c>
      <c r="E21" s="2" t="s">
        <v>3</v>
      </c>
      <c r="F21" s="2">
        <v>60</v>
      </c>
      <c r="G21" s="2" t="s">
        <v>3</v>
      </c>
      <c r="H21" s="31">
        <v>60</v>
      </c>
      <c r="I21" s="2" t="s">
        <v>3</v>
      </c>
      <c r="J21" s="2">
        <v>30</v>
      </c>
      <c r="K21" s="2">
        <v>60</v>
      </c>
      <c r="L21" s="2">
        <v>30</v>
      </c>
      <c r="M21" s="2">
        <v>180</v>
      </c>
      <c r="N21" s="2">
        <v>120</v>
      </c>
    </row>
    <row r="22" spans="1:14" ht="30" customHeight="1" x14ac:dyDescent="0.3">
      <c r="A22" s="5" t="s">
        <v>71</v>
      </c>
      <c r="B22" s="19" t="s">
        <v>23</v>
      </c>
      <c r="C22" s="2" t="s">
        <v>69</v>
      </c>
      <c r="D22" s="21">
        <v>0</v>
      </c>
      <c r="E22" s="21" t="s">
        <v>3</v>
      </c>
      <c r="F22" s="21">
        <v>0</v>
      </c>
      <c r="G22" s="21" t="s">
        <v>3</v>
      </c>
      <c r="H22" s="32">
        <v>0</v>
      </c>
      <c r="I22" s="2" t="s">
        <v>3</v>
      </c>
      <c r="J22" s="21">
        <v>0</v>
      </c>
      <c r="K22" s="21">
        <v>37.840000000000003</v>
      </c>
      <c r="L22" s="21">
        <v>25.99</v>
      </c>
      <c r="M22" s="21">
        <v>0</v>
      </c>
      <c r="N22" s="21">
        <v>45.93</v>
      </c>
    </row>
    <row r="23" spans="1:14" ht="30" customHeight="1" x14ac:dyDescent="0.3">
      <c r="A23" s="5" t="s">
        <v>71</v>
      </c>
      <c r="B23" s="3" t="s">
        <v>59</v>
      </c>
      <c r="C23" s="2" t="s">
        <v>69</v>
      </c>
      <c r="D23" s="21">
        <v>106.16</v>
      </c>
      <c r="E23" s="21" t="s">
        <v>3</v>
      </c>
      <c r="F23" s="21">
        <v>80</v>
      </c>
      <c r="G23" s="21" t="s">
        <v>3</v>
      </c>
      <c r="H23" s="32">
        <v>138.16999999999999</v>
      </c>
      <c r="I23" s="2" t="s">
        <v>3</v>
      </c>
      <c r="J23" s="21">
        <v>145</v>
      </c>
      <c r="K23" s="21">
        <v>107.8</v>
      </c>
      <c r="L23" s="21">
        <v>94.51</v>
      </c>
      <c r="M23" s="21" t="s">
        <v>3</v>
      </c>
      <c r="N23" s="21">
        <v>114.83</v>
      </c>
    </row>
    <row r="24" spans="1:14" ht="30" customHeight="1" x14ac:dyDescent="0.3">
      <c r="A24" s="5" t="s">
        <v>71</v>
      </c>
      <c r="B24" s="3" t="s">
        <v>58</v>
      </c>
      <c r="C24" s="2" t="s">
        <v>69</v>
      </c>
      <c r="D24" s="21">
        <v>106.16</v>
      </c>
      <c r="E24" s="21" t="s">
        <v>3</v>
      </c>
      <c r="F24" s="21">
        <v>80</v>
      </c>
      <c r="G24" s="21" t="s">
        <v>3</v>
      </c>
      <c r="H24" s="32">
        <v>138.16999999999999</v>
      </c>
      <c r="I24" s="2" t="s">
        <v>3</v>
      </c>
      <c r="J24" s="21">
        <v>125</v>
      </c>
      <c r="K24" s="21">
        <v>107.8</v>
      </c>
      <c r="L24" s="21">
        <v>85.06</v>
      </c>
      <c r="M24" s="21" t="s">
        <v>3</v>
      </c>
      <c r="N24" s="21">
        <v>114.83</v>
      </c>
    </row>
    <row r="25" spans="1:14" ht="30" customHeight="1" x14ac:dyDescent="0.3">
      <c r="A25" s="5" t="s">
        <v>71</v>
      </c>
      <c r="B25" s="3" t="s">
        <v>57</v>
      </c>
      <c r="C25" s="2" t="s">
        <v>69</v>
      </c>
      <c r="D25" s="21">
        <v>106.16</v>
      </c>
      <c r="E25" s="21" t="s">
        <v>3</v>
      </c>
      <c r="F25" s="21">
        <v>80</v>
      </c>
      <c r="G25" s="21" t="s">
        <v>3</v>
      </c>
      <c r="H25" s="32">
        <v>138.16999999999999</v>
      </c>
      <c r="I25" s="2" t="s">
        <v>3</v>
      </c>
      <c r="J25" s="21">
        <v>95</v>
      </c>
      <c r="K25" s="21">
        <v>107.8</v>
      </c>
      <c r="L25" s="21">
        <v>80.34</v>
      </c>
      <c r="M25" s="21">
        <v>100</v>
      </c>
      <c r="N25" s="21">
        <v>114.83</v>
      </c>
    </row>
    <row r="27" spans="1:14" ht="20" x14ac:dyDescent="0.3">
      <c r="A27" s="27" t="s">
        <v>83</v>
      </c>
    </row>
    <row r="28" spans="1:14" ht="57" customHeight="1" x14ac:dyDescent="0.3">
      <c r="A28" s="46" t="s">
        <v>10</v>
      </c>
      <c r="B28" s="47"/>
      <c r="C28" s="48" t="s">
        <v>106</v>
      </c>
      <c r="D28" s="52"/>
      <c r="E28" s="52"/>
      <c r="F28" s="52"/>
      <c r="G28" s="52"/>
      <c r="H28" s="53"/>
      <c r="I28" s="46" t="s">
        <v>101</v>
      </c>
      <c r="J28" s="47"/>
      <c r="K28" s="48" t="s">
        <v>87</v>
      </c>
      <c r="L28" s="49"/>
      <c r="M28" s="49"/>
      <c r="N28" s="50"/>
    </row>
    <row r="29" spans="1:14" ht="108" customHeight="1" x14ac:dyDescent="0.3">
      <c r="A29" s="46" t="s">
        <v>13</v>
      </c>
      <c r="B29" s="47"/>
      <c r="C29" s="58" t="s">
        <v>86</v>
      </c>
      <c r="D29" s="58"/>
      <c r="E29" s="58"/>
      <c r="F29" s="58"/>
      <c r="G29" s="58"/>
      <c r="H29" s="58"/>
      <c r="I29" s="46"/>
      <c r="J29" s="47"/>
      <c r="K29" s="48"/>
      <c r="L29" s="49"/>
      <c r="M29" s="49"/>
      <c r="N29" s="50"/>
    </row>
    <row r="30" spans="1:14" ht="85.5" customHeight="1" x14ac:dyDescent="0.3">
      <c r="A30" s="46" t="s">
        <v>97</v>
      </c>
      <c r="B30" s="47"/>
      <c r="C30" s="58" t="s">
        <v>86</v>
      </c>
      <c r="D30" s="58"/>
      <c r="E30" s="58"/>
      <c r="F30" s="58"/>
      <c r="G30" s="58"/>
      <c r="H30" s="58"/>
      <c r="I30" s="46" t="s">
        <v>12</v>
      </c>
      <c r="J30" s="47"/>
      <c r="K30" s="48" t="s">
        <v>88</v>
      </c>
      <c r="L30" s="49"/>
      <c r="M30" s="49"/>
      <c r="N30" s="50"/>
    </row>
    <row r="31" spans="1:14" ht="60" customHeight="1" x14ac:dyDescent="0.3">
      <c r="A31" s="46" t="s">
        <v>18</v>
      </c>
      <c r="B31" s="47"/>
      <c r="C31" s="48" t="s">
        <v>90</v>
      </c>
      <c r="D31" s="52"/>
      <c r="E31" s="52"/>
      <c r="F31" s="52"/>
      <c r="G31" s="52"/>
      <c r="H31" s="53"/>
      <c r="I31" s="46" t="s">
        <v>2</v>
      </c>
      <c r="J31" s="47"/>
      <c r="K31" s="48" t="s">
        <v>105</v>
      </c>
      <c r="L31" s="49"/>
      <c r="M31" s="49"/>
      <c r="N31" s="50"/>
    </row>
    <row r="32" spans="1:14" ht="79.5" customHeight="1" x14ac:dyDescent="0.3">
      <c r="A32" s="46" t="s">
        <v>17</v>
      </c>
      <c r="B32" s="51"/>
      <c r="C32" s="48" t="s">
        <v>110</v>
      </c>
      <c r="D32" s="52"/>
      <c r="E32" s="52"/>
      <c r="F32" s="52"/>
      <c r="G32" s="52"/>
      <c r="H32" s="53"/>
      <c r="I32" s="54" t="s">
        <v>102</v>
      </c>
      <c r="J32" s="55"/>
      <c r="K32" s="48" t="s">
        <v>99</v>
      </c>
      <c r="L32" s="49"/>
      <c r="M32" s="49"/>
      <c r="N32" s="50"/>
    </row>
    <row r="33" spans="1:14" ht="60" customHeight="1" x14ac:dyDescent="0.3">
      <c r="A33" s="46" t="s">
        <v>11</v>
      </c>
      <c r="B33" s="51"/>
      <c r="C33" s="48" t="s">
        <v>104</v>
      </c>
      <c r="D33" s="52"/>
      <c r="E33" s="52"/>
      <c r="F33" s="52"/>
      <c r="G33" s="52"/>
      <c r="H33" s="53"/>
      <c r="I33" s="56" t="s">
        <v>108</v>
      </c>
      <c r="J33" s="57"/>
      <c r="K33" s="48" t="s">
        <v>103</v>
      </c>
      <c r="L33" s="49"/>
      <c r="M33" s="49"/>
      <c r="N33" s="50"/>
    </row>
    <row r="34" spans="1:14" ht="20" x14ac:dyDescent="0.3">
      <c r="A34" s="27"/>
      <c r="I34" s="36"/>
      <c r="J34" s="36"/>
      <c r="K34" s="36"/>
      <c r="L34" s="36"/>
      <c r="M34" s="36"/>
    </row>
  </sheetData>
  <sheetProtection formatCells="0" sort="0" autoFilter="0"/>
  <autoFilter ref="A2:N25" xr:uid="{00000000-0009-0000-0000-000001000000}"/>
  <sortState xmlns:xlrd2="http://schemas.microsoft.com/office/spreadsheetml/2017/richdata2" ref="E30:H42">
    <sortCondition ref="E30:E42"/>
    <sortCondition ref="H30:H42"/>
  </sortState>
  <mergeCells count="26">
    <mergeCell ref="A29:B29"/>
    <mergeCell ref="C29:H29"/>
    <mergeCell ref="I30:J30"/>
    <mergeCell ref="A1:C1"/>
    <mergeCell ref="A28:B28"/>
    <mergeCell ref="C28:H28"/>
    <mergeCell ref="I29:J29"/>
    <mergeCell ref="D1:L1"/>
    <mergeCell ref="K29:N29"/>
    <mergeCell ref="I28:J28"/>
    <mergeCell ref="K28:N28"/>
    <mergeCell ref="A30:B30"/>
    <mergeCell ref="C30:H30"/>
    <mergeCell ref="I31:J31"/>
    <mergeCell ref="K30:N30"/>
    <mergeCell ref="K31:N31"/>
    <mergeCell ref="A33:B33"/>
    <mergeCell ref="C33:H33"/>
    <mergeCell ref="A31:B31"/>
    <mergeCell ref="C31:H31"/>
    <mergeCell ref="I32:J32"/>
    <mergeCell ref="A32:B32"/>
    <mergeCell ref="C32:H32"/>
    <mergeCell ref="I33:J33"/>
    <mergeCell ref="K32:N32"/>
    <mergeCell ref="K33:N33"/>
  </mergeCells>
  <pageMargins left="0.25" right="0.25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20"/>
  <sheetViews>
    <sheetView zoomScale="80" zoomScaleNormal="80" workbookViewId="0">
      <pane ySplit="2" topLeftCell="A3" activePane="bottomLeft" state="frozen"/>
      <selection pane="bottomLeft" sqref="A1:C1"/>
    </sheetView>
  </sheetViews>
  <sheetFormatPr defaultRowHeight="14" x14ac:dyDescent="0.3"/>
  <cols>
    <col min="1" max="1" width="14.33203125" style="1" customWidth="1"/>
    <col min="2" max="2" width="23.25" customWidth="1"/>
    <col min="3" max="3" width="10" style="1" customWidth="1"/>
    <col min="4" max="4" width="14.83203125" customWidth="1"/>
    <col min="5" max="5" width="11.5" customWidth="1"/>
    <col min="6" max="6" width="14.58203125" customWidth="1"/>
    <col min="7" max="7" width="10.58203125" customWidth="1"/>
    <col min="8" max="8" width="9.08203125" customWidth="1"/>
    <col min="9" max="9" width="8.58203125" customWidth="1"/>
    <col min="10" max="10" width="11.08203125" customWidth="1"/>
    <col min="11" max="11" width="8.58203125" customWidth="1"/>
    <col min="12" max="12" width="14.08203125" customWidth="1"/>
    <col min="13" max="13" width="20.58203125" customWidth="1"/>
    <col min="14" max="14" width="12.25" customWidth="1"/>
  </cols>
  <sheetData>
    <row r="1" spans="1:14" ht="40" customHeight="1" thickBot="1" x14ac:dyDescent="0.35">
      <c r="A1" s="59" t="s">
        <v>111</v>
      </c>
      <c r="B1" s="65"/>
      <c r="C1" s="66"/>
      <c r="D1" s="62" t="s">
        <v>14</v>
      </c>
      <c r="E1" s="63"/>
      <c r="F1" s="63"/>
      <c r="G1" s="63"/>
      <c r="H1" s="63"/>
      <c r="I1" s="63"/>
      <c r="J1" s="63"/>
      <c r="K1" s="63"/>
      <c r="L1" s="63"/>
      <c r="M1" s="20" t="s">
        <v>15</v>
      </c>
      <c r="N1" s="33" t="s">
        <v>16</v>
      </c>
    </row>
    <row r="2" spans="1:14" ht="52" x14ac:dyDescent="0.3">
      <c r="A2" s="18" t="s">
        <v>24</v>
      </c>
      <c r="B2" s="18" t="s">
        <v>26</v>
      </c>
      <c r="C2" s="18" t="s">
        <v>67</v>
      </c>
      <c r="D2" s="18" t="s">
        <v>10</v>
      </c>
      <c r="E2" s="18" t="s">
        <v>21</v>
      </c>
      <c r="F2" s="18" t="s">
        <v>13</v>
      </c>
      <c r="G2" s="18" t="s">
        <v>97</v>
      </c>
      <c r="H2" s="18" t="s">
        <v>18</v>
      </c>
      <c r="I2" s="18" t="s">
        <v>17</v>
      </c>
      <c r="J2" s="18" t="s">
        <v>101</v>
      </c>
      <c r="K2" s="18" t="s">
        <v>12</v>
      </c>
      <c r="L2" s="18" t="s">
        <v>2</v>
      </c>
      <c r="M2" s="18" t="s">
        <v>102</v>
      </c>
      <c r="N2" s="28" t="s">
        <v>108</v>
      </c>
    </row>
    <row r="3" spans="1:14" ht="30" customHeight="1" x14ac:dyDescent="0.3">
      <c r="A3" s="5" t="s">
        <v>43</v>
      </c>
      <c r="B3" s="3" t="s">
        <v>73</v>
      </c>
      <c r="C3" s="2" t="s">
        <v>69</v>
      </c>
      <c r="D3" s="21">
        <v>92.31</v>
      </c>
      <c r="E3" s="21">
        <v>90</v>
      </c>
      <c r="F3" s="21">
        <v>0</v>
      </c>
      <c r="G3" s="21">
        <v>0</v>
      </c>
      <c r="H3" s="22">
        <f>Interpreting!G10</f>
        <v>715.72</v>
      </c>
      <c r="I3" s="21">
        <v>17.14</v>
      </c>
      <c r="J3" s="21">
        <v>0</v>
      </c>
      <c r="K3" s="21">
        <v>72</v>
      </c>
      <c r="L3" s="21">
        <v>0</v>
      </c>
      <c r="M3" s="22" t="s">
        <v>82</v>
      </c>
      <c r="N3" s="22" t="s">
        <v>82</v>
      </c>
    </row>
    <row r="4" spans="1:14" ht="30" customHeight="1" x14ac:dyDescent="0.3">
      <c r="A4" s="29" t="s">
        <v>43</v>
      </c>
      <c r="B4" s="30" t="s">
        <v>72</v>
      </c>
      <c r="C4" s="31" t="s">
        <v>69</v>
      </c>
      <c r="D4" s="32">
        <v>69.23</v>
      </c>
      <c r="E4" s="32">
        <v>49.5</v>
      </c>
      <c r="F4" s="32">
        <v>88.61</v>
      </c>
      <c r="G4" s="32" t="s">
        <v>98</v>
      </c>
      <c r="H4" s="32">
        <v>159.66</v>
      </c>
      <c r="I4" s="32">
        <v>73.37</v>
      </c>
      <c r="J4" s="32">
        <v>45</v>
      </c>
      <c r="K4" s="32">
        <v>66</v>
      </c>
      <c r="L4" s="32">
        <v>37.590000000000003</v>
      </c>
      <c r="M4" s="22" t="s">
        <v>82</v>
      </c>
      <c r="N4" s="22" t="s">
        <v>82</v>
      </c>
    </row>
    <row r="5" spans="1:14" ht="30" customHeight="1" x14ac:dyDescent="0.3">
      <c r="A5" s="29" t="s">
        <v>43</v>
      </c>
      <c r="B5" s="30" t="s">
        <v>74</v>
      </c>
      <c r="C5" s="31" t="s">
        <v>69</v>
      </c>
      <c r="D5" s="32">
        <v>34.619999999999997</v>
      </c>
      <c r="E5" s="32">
        <v>27.5</v>
      </c>
      <c r="F5" s="32">
        <v>70.88</v>
      </c>
      <c r="G5" s="32">
        <v>25</v>
      </c>
      <c r="H5" s="32">
        <v>63.86</v>
      </c>
      <c r="I5" s="32">
        <v>30.84</v>
      </c>
      <c r="J5" s="32">
        <v>40</v>
      </c>
      <c r="K5" s="32">
        <v>27</v>
      </c>
      <c r="L5" s="32">
        <v>32.22</v>
      </c>
      <c r="M5" s="22" t="s">
        <v>82</v>
      </c>
      <c r="N5" s="22" t="s">
        <v>82</v>
      </c>
    </row>
    <row r="6" spans="1:14" ht="37.5" x14ac:dyDescent="0.3">
      <c r="A6" s="29" t="s">
        <v>43</v>
      </c>
      <c r="B6" s="30" t="s">
        <v>79</v>
      </c>
      <c r="C6" s="31" t="s">
        <v>69</v>
      </c>
      <c r="D6" s="22">
        <v>92.31</v>
      </c>
      <c r="E6" s="22">
        <v>49.5</v>
      </c>
      <c r="F6" s="32">
        <v>70.88</v>
      </c>
      <c r="G6" s="32">
        <v>66</v>
      </c>
      <c r="H6" s="32">
        <v>159.66</v>
      </c>
      <c r="I6" s="22">
        <v>73.37</v>
      </c>
      <c r="J6" s="22">
        <v>25</v>
      </c>
      <c r="K6" s="22">
        <v>66</v>
      </c>
      <c r="L6" s="32">
        <v>16.11</v>
      </c>
      <c r="M6" s="22" t="s">
        <v>82</v>
      </c>
      <c r="N6" s="22" t="s">
        <v>82</v>
      </c>
    </row>
    <row r="7" spans="1:14" ht="30" customHeight="1" x14ac:dyDescent="0.3">
      <c r="A7" s="23" t="s">
        <v>43</v>
      </c>
      <c r="B7" s="24" t="s">
        <v>75</v>
      </c>
      <c r="C7" s="25" t="s">
        <v>69</v>
      </c>
      <c r="D7" s="26">
        <v>92.31</v>
      </c>
      <c r="E7" s="26">
        <v>60.5</v>
      </c>
      <c r="F7" s="26">
        <v>118.14</v>
      </c>
      <c r="G7" s="26" t="s">
        <v>98</v>
      </c>
      <c r="H7" s="26">
        <v>159.66</v>
      </c>
      <c r="I7" s="26">
        <v>73.37</v>
      </c>
      <c r="J7" s="26">
        <v>52</v>
      </c>
      <c r="K7" s="26">
        <v>99</v>
      </c>
      <c r="L7" s="26">
        <v>42.96</v>
      </c>
      <c r="M7" s="22" t="s">
        <v>82</v>
      </c>
      <c r="N7" s="22" t="s">
        <v>82</v>
      </c>
    </row>
    <row r="8" spans="1:14" ht="30" customHeight="1" x14ac:dyDescent="0.3">
      <c r="A8" s="23" t="s">
        <v>43</v>
      </c>
      <c r="B8" s="24" t="s">
        <v>76</v>
      </c>
      <c r="C8" s="25" t="s">
        <v>69</v>
      </c>
      <c r="D8" s="26">
        <v>46.16</v>
      </c>
      <c r="E8" s="26">
        <v>38.5</v>
      </c>
      <c r="F8" s="26">
        <v>88.61</v>
      </c>
      <c r="G8" s="26">
        <v>25</v>
      </c>
      <c r="H8" s="26">
        <v>80.38</v>
      </c>
      <c r="I8" s="26">
        <v>30.84</v>
      </c>
      <c r="J8" s="26">
        <v>45</v>
      </c>
      <c r="K8" s="26">
        <v>33</v>
      </c>
      <c r="L8" s="26">
        <v>37.590000000000003</v>
      </c>
      <c r="M8" s="22" t="s">
        <v>82</v>
      </c>
      <c r="N8" s="22" t="s">
        <v>82</v>
      </c>
    </row>
    <row r="9" spans="1:14" ht="43" customHeight="1" x14ac:dyDescent="0.3">
      <c r="A9" s="23" t="s">
        <v>43</v>
      </c>
      <c r="B9" s="24" t="s">
        <v>80</v>
      </c>
      <c r="C9" s="25" t="s">
        <v>69</v>
      </c>
      <c r="D9" s="22">
        <v>92.31</v>
      </c>
      <c r="E9" s="22">
        <v>49.5</v>
      </c>
      <c r="F9" s="26">
        <v>94.51</v>
      </c>
      <c r="G9" s="26">
        <v>66</v>
      </c>
      <c r="H9" s="26">
        <v>159.66</v>
      </c>
      <c r="I9" s="22">
        <v>73.37</v>
      </c>
      <c r="J9" s="22">
        <v>25</v>
      </c>
      <c r="K9" s="22">
        <v>66</v>
      </c>
      <c r="L9" s="26">
        <v>17.18</v>
      </c>
      <c r="M9" s="22" t="s">
        <v>82</v>
      </c>
      <c r="N9" s="22" t="s">
        <v>82</v>
      </c>
    </row>
    <row r="10" spans="1:14" ht="30" customHeight="1" x14ac:dyDescent="0.3">
      <c r="A10" s="29" t="s">
        <v>43</v>
      </c>
      <c r="B10" s="30" t="s">
        <v>77</v>
      </c>
      <c r="C10" s="2" t="s">
        <v>69</v>
      </c>
      <c r="D10" s="21" t="s">
        <v>3</v>
      </c>
      <c r="E10" s="21">
        <v>49.5</v>
      </c>
      <c r="F10" s="21" t="s">
        <v>3</v>
      </c>
      <c r="G10" s="21" t="s">
        <v>98</v>
      </c>
      <c r="H10" s="21" t="s">
        <v>3</v>
      </c>
      <c r="I10" s="32">
        <v>73.37</v>
      </c>
      <c r="J10" s="32">
        <v>45</v>
      </c>
      <c r="K10" s="21">
        <v>66</v>
      </c>
      <c r="L10" s="21">
        <v>37.590000000000003</v>
      </c>
      <c r="M10" s="22" t="s">
        <v>82</v>
      </c>
      <c r="N10" s="22" t="s">
        <v>82</v>
      </c>
    </row>
    <row r="11" spans="1:14" ht="30" customHeight="1" x14ac:dyDescent="0.3">
      <c r="A11" s="29" t="s">
        <v>43</v>
      </c>
      <c r="B11" s="30" t="s">
        <v>78</v>
      </c>
      <c r="C11" s="2" t="s">
        <v>69</v>
      </c>
      <c r="D11" s="21" t="s">
        <v>3</v>
      </c>
      <c r="E11" s="21">
        <v>38.5</v>
      </c>
      <c r="F11" s="21" t="s">
        <v>3</v>
      </c>
      <c r="G11" s="21">
        <v>25</v>
      </c>
      <c r="H11" s="21" t="s">
        <v>3</v>
      </c>
      <c r="I11" s="32">
        <v>30.84</v>
      </c>
      <c r="J11" s="32">
        <v>40</v>
      </c>
      <c r="K11" s="21">
        <v>27</v>
      </c>
      <c r="L11" s="21">
        <v>32.22</v>
      </c>
      <c r="M11" s="22" t="s">
        <v>82</v>
      </c>
      <c r="N11" s="22" t="s">
        <v>82</v>
      </c>
    </row>
    <row r="12" spans="1:14" ht="37.5" x14ac:dyDescent="0.3">
      <c r="A12" s="29" t="s">
        <v>43</v>
      </c>
      <c r="B12" s="30" t="s">
        <v>81</v>
      </c>
      <c r="C12" s="2" t="s">
        <v>69</v>
      </c>
      <c r="D12" s="21" t="s">
        <v>3</v>
      </c>
      <c r="E12" s="22">
        <v>49.5</v>
      </c>
      <c r="F12" s="21" t="s">
        <v>3</v>
      </c>
      <c r="G12" s="21">
        <v>66</v>
      </c>
      <c r="H12" s="21" t="s">
        <v>3</v>
      </c>
      <c r="I12" s="22">
        <v>73.37</v>
      </c>
      <c r="J12" s="22">
        <v>25</v>
      </c>
      <c r="K12" s="22">
        <v>66</v>
      </c>
      <c r="L12" s="21">
        <v>16.11</v>
      </c>
      <c r="M12" s="22" t="s">
        <v>82</v>
      </c>
      <c r="N12" s="22" t="s">
        <v>82</v>
      </c>
    </row>
    <row r="14" spans="1:14" ht="20" x14ac:dyDescent="0.3">
      <c r="A14" s="27" t="s">
        <v>83</v>
      </c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4" ht="41.25" customHeight="1" x14ac:dyDescent="0.3">
      <c r="A15" s="46" t="s">
        <v>10</v>
      </c>
      <c r="B15" s="47"/>
      <c r="C15" s="48" t="s">
        <v>107</v>
      </c>
      <c r="D15" s="49"/>
      <c r="E15" s="49"/>
      <c r="F15" s="49"/>
      <c r="G15" s="49"/>
      <c r="H15" s="46" t="s">
        <v>101</v>
      </c>
      <c r="I15" s="67"/>
      <c r="J15" s="48" t="s">
        <v>95</v>
      </c>
      <c r="K15" s="49"/>
      <c r="L15" s="49"/>
      <c r="M15" s="49"/>
      <c r="N15" s="64"/>
    </row>
    <row r="16" spans="1:14" ht="85.5" customHeight="1" x14ac:dyDescent="0.3">
      <c r="A16" s="46" t="s">
        <v>21</v>
      </c>
      <c r="B16" s="47"/>
      <c r="C16" s="48" t="s">
        <v>94</v>
      </c>
      <c r="D16" s="49"/>
      <c r="E16" s="49"/>
      <c r="F16" s="49"/>
      <c r="G16" s="49"/>
      <c r="H16" s="46"/>
      <c r="I16" s="67"/>
      <c r="J16" s="48"/>
      <c r="K16" s="49"/>
      <c r="L16" s="49"/>
      <c r="M16" s="49"/>
      <c r="N16" s="64"/>
    </row>
    <row r="17" spans="1:14" ht="81.75" customHeight="1" x14ac:dyDescent="0.3">
      <c r="A17" s="46" t="s">
        <v>13</v>
      </c>
      <c r="B17" s="47"/>
      <c r="C17" s="48" t="s">
        <v>86</v>
      </c>
      <c r="D17" s="49"/>
      <c r="E17" s="49"/>
      <c r="F17" s="49"/>
      <c r="G17" s="49"/>
      <c r="H17" s="46" t="s">
        <v>12</v>
      </c>
      <c r="I17" s="67" t="s">
        <v>12</v>
      </c>
      <c r="J17" s="48" t="s">
        <v>96</v>
      </c>
      <c r="K17" s="49" t="s">
        <v>96</v>
      </c>
      <c r="L17" s="49"/>
      <c r="M17" s="49"/>
      <c r="N17" s="64"/>
    </row>
    <row r="18" spans="1:14" ht="30" customHeight="1" x14ac:dyDescent="0.3">
      <c r="A18" s="46" t="s">
        <v>97</v>
      </c>
      <c r="B18" s="47"/>
      <c r="C18" s="48" t="s">
        <v>86</v>
      </c>
      <c r="D18" s="49"/>
      <c r="E18" s="49"/>
      <c r="F18" s="49"/>
      <c r="G18" s="49"/>
      <c r="H18" s="46" t="s">
        <v>2</v>
      </c>
      <c r="I18" s="67" t="s">
        <v>2</v>
      </c>
      <c r="J18" s="48" t="s">
        <v>86</v>
      </c>
      <c r="K18" s="49"/>
      <c r="L18" s="49"/>
      <c r="M18" s="49"/>
      <c r="N18" s="64"/>
    </row>
    <row r="19" spans="1:14" ht="97.5" customHeight="1" x14ac:dyDescent="0.3">
      <c r="A19" s="46" t="s">
        <v>18</v>
      </c>
      <c r="B19" s="47"/>
      <c r="C19" s="48" t="s">
        <v>91</v>
      </c>
      <c r="D19" s="49"/>
      <c r="E19" s="49"/>
      <c r="F19" s="49"/>
      <c r="G19" s="49"/>
      <c r="H19" s="54" t="s">
        <v>102</v>
      </c>
      <c r="I19" s="67"/>
      <c r="J19" s="48" t="s">
        <v>93</v>
      </c>
      <c r="K19" s="49" t="s">
        <v>93</v>
      </c>
      <c r="L19" s="49"/>
      <c r="M19" s="49"/>
      <c r="N19" s="64"/>
    </row>
    <row r="20" spans="1:14" ht="100" customHeight="1" x14ac:dyDescent="0.3">
      <c r="A20" s="46" t="s">
        <v>17</v>
      </c>
      <c r="B20" s="47"/>
      <c r="C20" s="48" t="s">
        <v>109</v>
      </c>
      <c r="D20" s="49"/>
      <c r="E20" s="49"/>
      <c r="F20" s="49"/>
      <c r="G20" s="49"/>
      <c r="H20" s="56" t="s">
        <v>108</v>
      </c>
      <c r="I20" s="67"/>
      <c r="J20" s="48" t="s">
        <v>92</v>
      </c>
      <c r="K20" s="49" t="s">
        <v>92</v>
      </c>
      <c r="L20" s="49"/>
      <c r="M20" s="49"/>
      <c r="N20" s="64"/>
    </row>
  </sheetData>
  <sheetProtection formatCells="0" sort="0" autoFilter="0"/>
  <autoFilter ref="A2:N2" xr:uid="{00000000-0009-0000-0000-000002000000}"/>
  <mergeCells count="26">
    <mergeCell ref="A20:B20"/>
    <mergeCell ref="A18:B18"/>
    <mergeCell ref="J20:N20"/>
    <mergeCell ref="A17:B17"/>
    <mergeCell ref="J16:N16"/>
    <mergeCell ref="J17:N17"/>
    <mergeCell ref="A19:B19"/>
    <mergeCell ref="J18:N18"/>
    <mergeCell ref="J19:N19"/>
    <mergeCell ref="C20:G20"/>
    <mergeCell ref="H17:I17"/>
    <mergeCell ref="H18:I18"/>
    <mergeCell ref="H19:I19"/>
    <mergeCell ref="H20:I20"/>
    <mergeCell ref="C17:G17"/>
    <mergeCell ref="C18:G18"/>
    <mergeCell ref="C19:G19"/>
    <mergeCell ref="J15:N15"/>
    <mergeCell ref="A1:C1"/>
    <mergeCell ref="A15:B15"/>
    <mergeCell ref="D1:L1"/>
    <mergeCell ref="A16:B16"/>
    <mergeCell ref="H15:I15"/>
    <mergeCell ref="H16:I16"/>
    <mergeCell ref="C15:G15"/>
    <mergeCell ref="C16:G16"/>
  </mergeCells>
  <pageMargins left="0.25" right="0.25" top="0.75" bottom="0.75" header="0.3" footer="0.3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S14"/>
  <sheetViews>
    <sheetView zoomScale="75" zoomScaleNormal="75" workbookViewId="0">
      <selection activeCell="B6" sqref="B6"/>
    </sheetView>
  </sheetViews>
  <sheetFormatPr defaultColWidth="9" defaultRowHeight="14" x14ac:dyDescent="0.3"/>
  <cols>
    <col min="1" max="1" width="18.25" style="6" customWidth="1"/>
    <col min="2" max="2" width="14.08203125" style="6" customWidth="1"/>
    <col min="3" max="3" width="3.58203125" style="6" customWidth="1"/>
    <col min="4" max="4" width="26.83203125" style="6" customWidth="1"/>
    <col min="5" max="5" width="13.58203125" style="6" customWidth="1"/>
    <col min="6" max="6" width="18.33203125" style="6" customWidth="1"/>
    <col min="7" max="7" width="3.58203125" style="6" customWidth="1"/>
    <col min="8" max="8" width="12.25" style="6" customWidth="1"/>
    <col min="9" max="9" width="12.58203125" style="6" customWidth="1"/>
    <col min="10" max="10" width="19.83203125" style="6" customWidth="1"/>
    <col min="11" max="11" width="3.58203125" style="6" customWidth="1"/>
    <col min="12" max="12" width="11" style="6" customWidth="1"/>
    <col min="13" max="13" width="16.5" style="6" customWidth="1"/>
    <col min="14" max="14" width="3.58203125" style="6" customWidth="1"/>
    <col min="15" max="15" width="17.75" style="6" customWidth="1"/>
    <col min="16" max="16" width="3.58203125" style="6" customWidth="1"/>
    <col min="17" max="17" width="19.08203125" style="6" customWidth="1"/>
    <col min="18" max="18" width="3.58203125" style="6" customWidth="1"/>
    <col min="19" max="19" width="21.58203125" style="6" customWidth="1"/>
    <col min="20" max="16384" width="9" style="6"/>
  </cols>
  <sheetData>
    <row r="1" spans="1:19" ht="22.5" customHeight="1" x14ac:dyDescent="0.3">
      <c r="A1" s="68" t="s">
        <v>31</v>
      </c>
      <c r="B1" s="69"/>
      <c r="D1" s="7" t="s">
        <v>30</v>
      </c>
      <c r="E1" s="7" t="s">
        <v>6</v>
      </c>
      <c r="F1" s="7" t="s">
        <v>32</v>
      </c>
      <c r="H1" s="10" t="s">
        <v>34</v>
      </c>
      <c r="I1" s="10" t="s">
        <v>35</v>
      </c>
      <c r="J1" s="10" t="s">
        <v>37</v>
      </c>
      <c r="L1" s="10" t="s">
        <v>6</v>
      </c>
      <c r="M1" s="16" t="s">
        <v>47</v>
      </c>
      <c r="O1" s="10" t="s">
        <v>24</v>
      </c>
      <c r="Q1" s="10" t="s">
        <v>44</v>
      </c>
      <c r="S1" s="10" t="s">
        <v>51</v>
      </c>
    </row>
    <row r="2" spans="1:19" ht="33.75" customHeight="1" x14ac:dyDescent="0.3">
      <c r="A2" s="9" t="s">
        <v>33</v>
      </c>
      <c r="B2" s="11">
        <f>MAX(H:H)</f>
        <v>43115</v>
      </c>
      <c r="D2" s="9" t="s">
        <v>21</v>
      </c>
      <c r="E2" s="8" t="s">
        <v>8</v>
      </c>
      <c r="F2" s="13">
        <v>43018</v>
      </c>
      <c r="H2" s="14">
        <v>43018</v>
      </c>
      <c r="I2" s="15" t="s">
        <v>36</v>
      </c>
      <c r="J2" s="15" t="s">
        <v>40</v>
      </c>
      <c r="L2" s="8" t="s">
        <v>8</v>
      </c>
      <c r="M2" s="9" t="s">
        <v>48</v>
      </c>
      <c r="O2" s="8" t="s">
        <v>41</v>
      </c>
      <c r="Q2" s="8" t="s">
        <v>45</v>
      </c>
      <c r="S2" s="9" t="s">
        <v>52</v>
      </c>
    </row>
    <row r="3" spans="1:19" ht="42" x14ac:dyDescent="0.3">
      <c r="D3" s="9" t="s">
        <v>10</v>
      </c>
      <c r="E3" s="8" t="s">
        <v>8</v>
      </c>
      <c r="F3" s="13">
        <v>43018</v>
      </c>
      <c r="H3" s="14">
        <v>43115</v>
      </c>
      <c r="I3" s="15" t="s">
        <v>36</v>
      </c>
      <c r="J3" s="15" t="s">
        <v>100</v>
      </c>
      <c r="L3" s="8" t="s">
        <v>9</v>
      </c>
      <c r="M3" s="9" t="s">
        <v>49</v>
      </c>
      <c r="O3" s="8" t="s">
        <v>5</v>
      </c>
      <c r="Q3" s="8" t="s">
        <v>4</v>
      </c>
      <c r="S3" s="9" t="s">
        <v>53</v>
      </c>
    </row>
    <row r="4" spans="1:19" ht="28" x14ac:dyDescent="0.3">
      <c r="D4" s="9" t="s">
        <v>13</v>
      </c>
      <c r="E4" s="8" t="s">
        <v>8</v>
      </c>
      <c r="F4" s="13">
        <v>43018</v>
      </c>
      <c r="H4" s="14"/>
      <c r="I4" s="15"/>
      <c r="J4" s="15"/>
      <c r="L4" s="8" t="s">
        <v>7</v>
      </c>
      <c r="M4" s="9" t="s">
        <v>50</v>
      </c>
      <c r="O4" s="8" t="s">
        <v>42</v>
      </c>
      <c r="Q4" s="8" t="s">
        <v>46</v>
      </c>
      <c r="S4" s="9" t="s">
        <v>54</v>
      </c>
    </row>
    <row r="5" spans="1:19" ht="25" customHeight="1" x14ac:dyDescent="0.3">
      <c r="D5" s="9" t="s">
        <v>97</v>
      </c>
      <c r="E5" s="8" t="s">
        <v>8</v>
      </c>
      <c r="F5" s="13">
        <v>43115</v>
      </c>
      <c r="H5" s="14"/>
      <c r="I5" s="15"/>
      <c r="J5" s="15"/>
      <c r="O5" s="8" t="s">
        <v>43</v>
      </c>
    </row>
    <row r="6" spans="1:19" ht="25" customHeight="1" x14ac:dyDescent="0.3">
      <c r="D6" s="9" t="s">
        <v>18</v>
      </c>
      <c r="E6" s="8" t="s">
        <v>8</v>
      </c>
      <c r="F6" s="13">
        <v>43018</v>
      </c>
      <c r="H6" s="14"/>
      <c r="I6" s="15"/>
      <c r="J6" s="15"/>
    </row>
    <row r="7" spans="1:19" ht="25" customHeight="1" x14ac:dyDescent="0.3">
      <c r="D7" s="9" t="s">
        <v>17</v>
      </c>
      <c r="E7" s="8" t="s">
        <v>8</v>
      </c>
      <c r="F7" s="13">
        <v>43018</v>
      </c>
      <c r="H7" s="14"/>
      <c r="I7" s="15"/>
      <c r="J7" s="15"/>
    </row>
    <row r="8" spans="1:19" ht="25" customHeight="1" x14ac:dyDescent="0.3">
      <c r="D8" s="9" t="s">
        <v>11</v>
      </c>
      <c r="E8" s="8" t="s">
        <v>8</v>
      </c>
      <c r="F8" s="13">
        <v>43018</v>
      </c>
      <c r="H8" s="14"/>
      <c r="I8" s="15"/>
      <c r="J8" s="15"/>
    </row>
    <row r="9" spans="1:19" ht="25" customHeight="1" x14ac:dyDescent="0.3">
      <c r="D9" s="9" t="s">
        <v>20</v>
      </c>
      <c r="E9" s="8" t="s">
        <v>8</v>
      </c>
      <c r="F9" s="13">
        <v>43018</v>
      </c>
      <c r="H9" s="14"/>
      <c r="I9" s="15"/>
      <c r="J9" s="15"/>
    </row>
    <row r="10" spans="1:19" ht="25" customHeight="1" x14ac:dyDescent="0.3">
      <c r="D10" s="9" t="s">
        <v>1</v>
      </c>
      <c r="E10" s="8" t="s">
        <v>8</v>
      </c>
      <c r="F10" s="13">
        <v>43018</v>
      </c>
      <c r="H10" s="14"/>
      <c r="I10" s="15"/>
      <c r="J10" s="15"/>
    </row>
    <row r="11" spans="1:19" ht="25" customHeight="1" x14ac:dyDescent="0.3">
      <c r="D11" s="9" t="s">
        <v>12</v>
      </c>
      <c r="E11" s="8" t="s">
        <v>8</v>
      </c>
      <c r="F11" s="13">
        <v>43018</v>
      </c>
      <c r="H11" s="14"/>
      <c r="I11" s="15"/>
      <c r="J11" s="15"/>
    </row>
    <row r="12" spans="1:19" ht="28.5" customHeight="1" x14ac:dyDescent="0.3">
      <c r="D12" s="9" t="s">
        <v>2</v>
      </c>
      <c r="E12" s="8" t="s">
        <v>8</v>
      </c>
      <c r="F12" s="13">
        <v>43018</v>
      </c>
    </row>
    <row r="13" spans="1:19" ht="25" customHeight="1" x14ac:dyDescent="0.3">
      <c r="D13" s="9" t="s">
        <v>0</v>
      </c>
      <c r="E13" s="8" t="s">
        <v>9</v>
      </c>
      <c r="F13" s="13">
        <v>43018</v>
      </c>
    </row>
    <row r="14" spans="1:19" x14ac:dyDescent="0.3">
      <c r="D14" s="9" t="s">
        <v>19</v>
      </c>
      <c r="E14" s="8" t="s">
        <v>7</v>
      </c>
      <c r="F14" s="13">
        <v>43018</v>
      </c>
    </row>
  </sheetData>
  <mergeCells count="1"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</vt:lpstr>
      <vt:lpstr>Interpreting</vt:lpstr>
      <vt:lpstr>Translation</vt:lpstr>
      <vt:lpstr>Lookups</vt:lpstr>
      <vt:lpstr>Categories</vt:lpstr>
      <vt:lpstr>Contractors</vt:lpstr>
      <vt:lpstr>servicehours</vt:lpstr>
      <vt:lpstr>servicetype</vt:lpstr>
      <vt:lpstr>timebasis</vt:lpstr>
    </vt:vector>
  </TitlesOfParts>
  <Company>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Finance</dc:creator>
  <cp:lastModifiedBy>Mayne, Robert</cp:lastModifiedBy>
  <cp:lastPrinted>2018-01-16T02:35:18Z</cp:lastPrinted>
  <dcterms:created xsi:type="dcterms:W3CDTF">2017-06-30T00:10:46Z</dcterms:created>
  <dcterms:modified xsi:type="dcterms:W3CDTF">2024-02-02T02:58:57Z</dcterms:modified>
</cp:coreProperties>
</file>