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lchrist\Desktop\RCP doc holding place\"/>
    </mc:Choice>
  </mc:AlternateContent>
  <xr:revisionPtr revIDLastSave="0" documentId="8_{B1098DEB-CB52-4E91-B97F-A29DC78E99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H67" i="1"/>
  <c r="H79" i="1"/>
  <c r="H77" i="1"/>
  <c r="H54" i="1"/>
  <c r="H53" i="1"/>
  <c r="H52" i="1"/>
  <c r="H50" i="1"/>
  <c r="H41" i="1"/>
  <c r="H23" i="1"/>
  <c r="H65" i="1"/>
  <c r="F76" i="1"/>
  <c r="G76" i="1"/>
  <c r="G75" i="1" s="1"/>
  <c r="G69" i="1" s="1"/>
  <c r="G70" i="1" s="1"/>
  <c r="G62" i="1" s="1"/>
  <c r="H76" i="1"/>
  <c r="H75" i="1" s="1"/>
  <c r="H69" i="1" s="1"/>
  <c r="H70" i="1" s="1"/>
  <c r="H78" i="1"/>
  <c r="H80" i="1"/>
  <c r="H81" i="1"/>
  <c r="H66" i="1"/>
  <c r="E67" i="1"/>
  <c r="E71" i="1" s="1"/>
  <c r="F67" i="1"/>
  <c r="H68" i="1"/>
  <c r="H72" i="1" s="1"/>
  <c r="C21" i="1"/>
  <c r="C15" i="1" s="1"/>
  <c r="C16" i="1" s="1"/>
  <c r="C8" i="1" s="1"/>
  <c r="C17" i="1"/>
  <c r="C18" i="1"/>
  <c r="H11" i="1"/>
  <c r="H12" i="1"/>
  <c r="E13" i="1"/>
  <c r="H13" i="1" s="1"/>
  <c r="H18" i="1" s="1"/>
  <c r="F13" i="1"/>
  <c r="F22" i="1"/>
  <c r="G22" i="1"/>
  <c r="H22" i="1" s="1"/>
  <c r="H21" i="1" s="1"/>
  <c r="H15" i="1" s="1"/>
  <c r="H16" i="1" s="1"/>
  <c r="H24" i="1"/>
  <c r="H25" i="1"/>
  <c r="H26" i="1"/>
  <c r="H27" i="1"/>
  <c r="F21" i="1"/>
  <c r="E21" i="1"/>
  <c r="D21" i="1"/>
  <c r="C48" i="1"/>
  <c r="C42" i="1" s="1"/>
  <c r="C43" i="1" s="1"/>
  <c r="C35" i="1" s="1"/>
  <c r="D48" i="1"/>
  <c r="E48" i="1"/>
  <c r="C102" i="1"/>
  <c r="D102" i="1"/>
  <c r="E102" i="1"/>
  <c r="E96" i="1" s="1"/>
  <c r="E97" i="1" s="1"/>
  <c r="E89" i="1" s="1"/>
  <c r="F103" i="1"/>
  <c r="H103" i="1" s="1"/>
  <c r="H102" i="1" s="1"/>
  <c r="H96" i="1" s="1"/>
  <c r="H97" i="1" s="1"/>
  <c r="F102" i="1"/>
  <c r="F96" i="1" s="1"/>
  <c r="F97" i="1" s="1"/>
  <c r="F89" i="1" s="1"/>
  <c r="G103" i="1"/>
  <c r="G102" i="1" s="1"/>
  <c r="G96" i="1" s="1"/>
  <c r="G97" i="1" s="1"/>
  <c r="G89" i="1" s="1"/>
  <c r="H104" i="1"/>
  <c r="H105" i="1"/>
  <c r="H106" i="1"/>
  <c r="H107" i="1"/>
  <c r="H108" i="1"/>
  <c r="F75" i="1"/>
  <c r="E75" i="1"/>
  <c r="D75" i="1"/>
  <c r="C75" i="1"/>
  <c r="C69" i="1" s="1"/>
  <c r="C70" i="1" s="1"/>
  <c r="C62" i="1" s="1"/>
  <c r="H92" i="1"/>
  <c r="H98" i="1" s="1"/>
  <c r="H93" i="1"/>
  <c r="F94" i="1"/>
  <c r="H95" i="1"/>
  <c r="H99" i="1"/>
  <c r="G94" i="1"/>
  <c r="G98" i="1"/>
  <c r="G99" i="1"/>
  <c r="F98" i="1"/>
  <c r="F99" i="1"/>
  <c r="E98" i="1"/>
  <c r="E99" i="1"/>
  <c r="D96" i="1"/>
  <c r="D97" i="1"/>
  <c r="D89" i="1" s="1"/>
  <c r="D98" i="1"/>
  <c r="D99" i="1"/>
  <c r="C96" i="1"/>
  <c r="C97" i="1"/>
  <c r="C98" i="1"/>
  <c r="C99" i="1"/>
  <c r="C89" i="1"/>
  <c r="G67" i="1"/>
  <c r="G72" i="1"/>
  <c r="F72" i="1"/>
  <c r="E72" i="1"/>
  <c r="D72" i="1"/>
  <c r="C72" i="1"/>
  <c r="G71" i="1"/>
  <c r="F71" i="1"/>
  <c r="F62" i="1" s="1"/>
  <c r="D71" i="1"/>
  <c r="C71" i="1"/>
  <c r="F69" i="1"/>
  <c r="F70" i="1"/>
  <c r="E69" i="1"/>
  <c r="E70" i="1" s="1"/>
  <c r="E62" i="1" s="1"/>
  <c r="D69" i="1"/>
  <c r="D70" i="1"/>
  <c r="D62" i="1" s="1"/>
  <c r="H51" i="1"/>
  <c r="F49" i="1"/>
  <c r="G49" i="1"/>
  <c r="G48" i="1" s="1"/>
  <c r="F48" i="1"/>
  <c r="E40" i="1"/>
  <c r="E45" i="1" s="1"/>
  <c r="F40" i="1"/>
  <c r="G40" i="1"/>
  <c r="G45" i="1"/>
  <c r="F45" i="1"/>
  <c r="D45" i="1"/>
  <c r="C45" i="1"/>
  <c r="H38" i="1"/>
  <c r="H39" i="1"/>
  <c r="G44" i="1"/>
  <c r="F44" i="1"/>
  <c r="F35" i="1" s="1"/>
  <c r="D44" i="1"/>
  <c r="C44" i="1"/>
  <c r="G43" i="1"/>
  <c r="G35" i="1" s="1"/>
  <c r="F43" i="1"/>
  <c r="E42" i="1"/>
  <c r="E43" i="1"/>
  <c r="D42" i="1"/>
  <c r="D43" i="1"/>
  <c r="D35" i="1" s="1"/>
  <c r="G13" i="1"/>
  <c r="G18" i="1" s="1"/>
  <c r="F17" i="1"/>
  <c r="F8" i="1" s="1"/>
  <c r="G17" i="1"/>
  <c r="F18" i="1"/>
  <c r="F16" i="1"/>
  <c r="G16" i="1"/>
  <c r="G8" i="1" s="1"/>
  <c r="H14" i="1"/>
  <c r="D15" i="1"/>
  <c r="D16" i="1" s="1"/>
  <c r="D8" i="1" s="1"/>
  <c r="D17" i="1"/>
  <c r="D18" i="1"/>
  <c r="E15" i="1"/>
  <c r="E16" i="1" s="1"/>
  <c r="E18" i="1"/>
  <c r="H89" i="1" l="1"/>
  <c r="H17" i="1"/>
  <c r="H8" i="1" s="1"/>
  <c r="G21" i="1"/>
  <c r="H71" i="1"/>
  <c r="H62" i="1" s="1"/>
  <c r="E44" i="1"/>
  <c r="E35" i="1" s="1"/>
  <c r="H40" i="1"/>
  <c r="H45" i="1" s="1"/>
  <c r="E17" i="1"/>
  <c r="E8" i="1" s="1"/>
  <c r="H49" i="1"/>
  <c r="H48" i="1" s="1"/>
  <c r="H42" i="1" s="1"/>
  <c r="H43" i="1" s="1"/>
  <c r="H35" i="1" l="1"/>
  <c r="H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AMD</author>
  </authors>
  <commentList>
    <comment ref="B12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Real Time Forced Outage</t>
        </r>
      </text>
    </comment>
    <comment ref="B27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BSFO is outage before STEM auction, RTFO is real time outage.  This will only be above zero if an outage existed prior to STEM and which was subsequently resolved</t>
        </r>
      </text>
    </comment>
    <comment ref="B39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Real Time Forced Outage</t>
        </r>
      </text>
    </comment>
    <comment ref="B54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BSFO is outage before STEM auction, RTFO is real time outage.  This will only be above zero if an outage existed prior to STEM and which was subsequently resolved</t>
        </r>
      </text>
    </comment>
    <comment ref="B66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Real Time Forced Outage</t>
        </r>
      </text>
    </comment>
    <comment ref="B81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BSFO is outage before STEM auction, RTFO is real time outage.  This will only be above zero if an outage existed prior to STEM and which was subsequently resolved</t>
        </r>
      </text>
    </comment>
    <comment ref="B93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Real Time Forced Outage</t>
        </r>
      </text>
    </comment>
    <comment ref="B108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AMD:</t>
        </r>
        <r>
          <rPr>
            <sz val="8"/>
            <color indexed="81"/>
            <rFont val="Tahoma"/>
            <charset val="1"/>
          </rPr>
          <t xml:space="preserve">
BSFO is outage before STEM auction, RTFO is real time outage.  This will only be above zero if an outage existed prior to STEM and which was subsequently resolved</t>
        </r>
      </text>
    </comment>
  </commentList>
</comments>
</file>

<file path=xl/sharedStrings.xml><?xml version="1.0" encoding="utf-8"?>
<sst xmlns="http://schemas.openxmlformats.org/spreadsheetml/2006/main" count="110" uniqueCount="31">
  <si>
    <t>RCOQ</t>
  </si>
  <si>
    <t>RTFO</t>
  </si>
  <si>
    <t>DSQ</t>
  </si>
  <si>
    <t>MSQ</t>
  </si>
  <si>
    <t>CAPA</t>
  </si>
  <si>
    <t>A</t>
  </si>
  <si>
    <t>B</t>
  </si>
  <si>
    <t>C</t>
  </si>
  <si>
    <t>Scheduled Generator 1</t>
  </si>
  <si>
    <t>Scheduled Generator 2</t>
  </si>
  <si>
    <t>Intermittent Generator</t>
  </si>
  <si>
    <t>Curtailable Load</t>
  </si>
  <si>
    <t>Portfolio Sum</t>
  </si>
  <si>
    <t>Interruptible load</t>
  </si>
  <si>
    <t>STEM Offers not scheduled</t>
  </si>
  <si>
    <t>STEM Bids scheduled</t>
  </si>
  <si>
    <t>RCOQ of CL and IL</t>
  </si>
  <si>
    <t>Ancillary services provision</t>
  </si>
  <si>
    <t>Greater of zero and BSFO - RTFO</t>
  </si>
  <si>
    <t>Net Contract Position less shortfall indicated by resource plan</t>
  </si>
  <si>
    <t>Calculated SF</t>
  </si>
  <si>
    <t>Variables</t>
  </si>
  <si>
    <t>Calculation of CAPA</t>
  </si>
  <si>
    <t>Calculation of SF</t>
  </si>
  <si>
    <t>Yellow shading indicates Market Rules has set a predetermined value for variable, or variable is merely a function of other variables</t>
  </si>
  <si>
    <t>Table 3: Scheduled Generator on partial Forced outage and Curtailable Loads and Interruptible Loads (Issue 1)</t>
  </si>
  <si>
    <t>Table 1: Both Generators operating as anticipated by the Market (Generator 1 partial FO)</t>
  </si>
  <si>
    <t>Table 2: Scheduled Generator 1 operating in the Market with partial FO but Generator 2 not required (Issue 1)</t>
  </si>
  <si>
    <t>Table 4: Scheduled Generator 2 failing meeting required capacity being offset partially by Intermittent Generator (Issue 2)</t>
  </si>
  <si>
    <t>APPENDIX 2: WORKED EXAMPLES OF THE CALCULATION UNDER CLAUSE 4.26.2</t>
  </si>
  <si>
    <t>Note that all values in the following tables are in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</si>
</sst>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0" fillId="2" borderId="0" xfId="0" applyFill="1"/>
    <xf numFmtId="0" fontId="0" fillId="0" borderId="0" xfId="0" applyFill="1"/>
    <xf numFmtId="0" fontId="2" fillId="3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0" xfId="0" applyFont="1" applyFill="1"/>
    <xf numFmtId="0" fontId="3" fillId="0" borderId="0" xfId="0" applyFont="1" applyFill="1"/>
    <xf numFmtId="0" fontId="3" fillId="2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workbookViewId="0">
      <selection activeCell="I27" sqref="I27"/>
    </sheetView>
  </sheetViews>
  <sheetFormatPr defaultRowHeight="15" x14ac:dyDescent="0.25"/>
  <cols>
    <col min="2" max="2" width="39.7109375" customWidth="1"/>
    <col min="3" max="8" width="12.140625" customWidth="1"/>
  </cols>
  <sheetData>
    <row r="1" spans="1:9" x14ac:dyDescent="0.25">
      <c r="A1" s="12" t="s">
        <v>29</v>
      </c>
    </row>
    <row r="2" spans="1:9" x14ac:dyDescent="0.25">
      <c r="A2" s="12"/>
    </row>
    <row r="3" spans="1:9" ht="15.75" customHeight="1" x14ac:dyDescent="0.25">
      <c r="A3" t="s">
        <v>30</v>
      </c>
    </row>
    <row r="4" spans="1:9" ht="15.75" customHeight="1" x14ac:dyDescent="0.25"/>
    <row r="5" spans="1:9" x14ac:dyDescent="0.25">
      <c r="A5" t="s">
        <v>26</v>
      </c>
    </row>
    <row r="6" spans="1:9" ht="30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13</v>
      </c>
      <c r="H6" s="8" t="s">
        <v>12</v>
      </c>
    </row>
    <row r="7" spans="1:9" x14ac:dyDescent="0.25">
      <c r="B7" s="1" t="s">
        <v>23</v>
      </c>
    </row>
    <row r="8" spans="1:9" x14ac:dyDescent="0.25">
      <c r="B8" s="9" t="s">
        <v>20</v>
      </c>
      <c r="C8" s="6">
        <f t="shared" ref="C8:H8" si="0">MAX(C12,C11-C16)+MAX(0,C17-C18)-C12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10" spans="1:9" x14ac:dyDescent="0.25">
      <c r="B10" s="1" t="s">
        <v>21</v>
      </c>
      <c r="I10" s="7"/>
    </row>
    <row r="11" spans="1:9" x14ac:dyDescent="0.25">
      <c r="B11" t="s">
        <v>0</v>
      </c>
      <c r="C11" s="3">
        <v>100</v>
      </c>
      <c r="D11" s="3">
        <v>100</v>
      </c>
      <c r="E11" s="11">
        <v>0</v>
      </c>
      <c r="F11" s="3">
        <v>0</v>
      </c>
      <c r="G11" s="3">
        <v>0</v>
      </c>
      <c r="H11" s="3">
        <f>SUM(C11:G11)</f>
        <v>200</v>
      </c>
    </row>
    <row r="12" spans="1:9" x14ac:dyDescent="0.25">
      <c r="B12" t="s">
        <v>1</v>
      </c>
      <c r="C12" s="3">
        <v>40</v>
      </c>
      <c r="D12" s="3">
        <v>0</v>
      </c>
      <c r="E12" s="3">
        <v>0</v>
      </c>
      <c r="F12" s="3">
        <v>0</v>
      </c>
      <c r="G12" s="3">
        <v>0</v>
      </c>
      <c r="H12" s="3">
        <f>SUM(C12:G12)</f>
        <v>40</v>
      </c>
    </row>
    <row r="13" spans="1:9" x14ac:dyDescent="0.25">
      <c r="B13" t="s">
        <v>2</v>
      </c>
      <c r="C13" s="3">
        <v>100</v>
      </c>
      <c r="D13" s="3">
        <v>100</v>
      </c>
      <c r="E13" s="11">
        <f>E14</f>
        <v>0</v>
      </c>
      <c r="F13" s="11">
        <f>F14</f>
        <v>0</v>
      </c>
      <c r="G13" s="11">
        <f>G14</f>
        <v>0</v>
      </c>
      <c r="H13" s="3">
        <f>SUM(C13:F13)</f>
        <v>200</v>
      </c>
    </row>
    <row r="14" spans="1:9" x14ac:dyDescent="0.25">
      <c r="B14" t="s">
        <v>3</v>
      </c>
      <c r="C14" s="3">
        <v>60</v>
      </c>
      <c r="D14" s="3">
        <v>100</v>
      </c>
      <c r="E14" s="3">
        <v>0</v>
      </c>
      <c r="F14" s="3">
        <v>0</v>
      </c>
      <c r="G14" s="3">
        <v>0</v>
      </c>
      <c r="H14" s="3">
        <f>SUM(C14:G14)</f>
        <v>160</v>
      </c>
    </row>
    <row r="15" spans="1:9" x14ac:dyDescent="0.25">
      <c r="B15" t="s">
        <v>4</v>
      </c>
      <c r="C15" s="11">
        <f>C21</f>
        <v>100</v>
      </c>
      <c r="D15" s="11">
        <f>D21</f>
        <v>100</v>
      </c>
      <c r="E15" s="11">
        <f>E21</f>
        <v>0</v>
      </c>
      <c r="F15" s="11">
        <v>0</v>
      </c>
      <c r="G15" s="11">
        <v>0</v>
      </c>
      <c r="H15" s="3">
        <f>H21</f>
        <v>200</v>
      </c>
    </row>
    <row r="16" spans="1:9" x14ac:dyDescent="0.25">
      <c r="B16" t="s">
        <v>5</v>
      </c>
      <c r="C16" s="11">
        <f t="shared" ref="C16:H16" si="1">MIN(C11,C15)</f>
        <v>100</v>
      </c>
      <c r="D16" s="11">
        <f t="shared" si="1"/>
        <v>100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3">
        <f t="shared" si="1"/>
        <v>200</v>
      </c>
    </row>
    <row r="17" spans="1:8" x14ac:dyDescent="0.25">
      <c r="B17" t="s">
        <v>6</v>
      </c>
      <c r="C17" s="11">
        <f t="shared" ref="C17:H17" si="2">MIN(C11-C12,C13)</f>
        <v>60</v>
      </c>
      <c r="D17" s="11">
        <f t="shared" si="2"/>
        <v>100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3">
        <f t="shared" si="2"/>
        <v>160</v>
      </c>
    </row>
    <row r="18" spans="1:8" x14ac:dyDescent="0.25">
      <c r="B18" s="2" t="s">
        <v>7</v>
      </c>
      <c r="C18" s="11">
        <f t="shared" ref="C18:H18" si="3">MIN(C13,C14)</f>
        <v>60</v>
      </c>
      <c r="D18" s="11">
        <f t="shared" si="3"/>
        <v>100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3">
        <f t="shared" si="3"/>
        <v>160</v>
      </c>
    </row>
    <row r="19" spans="1:8" x14ac:dyDescent="0.25">
      <c r="C19" s="3"/>
      <c r="D19" s="3"/>
      <c r="E19" s="3"/>
      <c r="F19" s="3"/>
      <c r="G19" s="3"/>
      <c r="H19" s="3"/>
    </row>
    <row r="20" spans="1:8" x14ac:dyDescent="0.25">
      <c r="B20" s="1" t="s">
        <v>22</v>
      </c>
      <c r="C20" s="3"/>
      <c r="D20" s="3"/>
      <c r="E20" s="3"/>
      <c r="F20" s="3"/>
      <c r="G20" s="3"/>
      <c r="H20" s="3"/>
    </row>
    <row r="21" spans="1:8" x14ac:dyDescent="0.25">
      <c r="B21" t="s">
        <v>4</v>
      </c>
      <c r="C21" s="11">
        <f t="shared" ref="C21:H21" si="4">SUM(C22:C27)</f>
        <v>100</v>
      </c>
      <c r="D21" s="11">
        <f t="shared" si="4"/>
        <v>100</v>
      </c>
      <c r="E21" s="11">
        <f t="shared" si="4"/>
        <v>0</v>
      </c>
      <c r="F21" s="11">
        <f t="shared" si="4"/>
        <v>0</v>
      </c>
      <c r="G21" s="11">
        <f t="shared" si="4"/>
        <v>0</v>
      </c>
      <c r="H21" s="3">
        <f t="shared" si="4"/>
        <v>200</v>
      </c>
    </row>
    <row r="22" spans="1:8" x14ac:dyDescent="0.25">
      <c r="B22" t="s">
        <v>16</v>
      </c>
      <c r="C22" s="3">
        <v>0</v>
      </c>
      <c r="D22" s="3">
        <v>0</v>
      </c>
      <c r="E22" s="3">
        <v>0</v>
      </c>
      <c r="F22" s="11">
        <f>F11</f>
        <v>0</v>
      </c>
      <c r="G22" s="11">
        <f>G11</f>
        <v>0</v>
      </c>
      <c r="H22" s="10">
        <f t="shared" ref="H22:H27" si="5">SUM(C22:G22)</f>
        <v>0</v>
      </c>
    </row>
    <row r="23" spans="1:8" x14ac:dyDescent="0.25">
      <c r="B23" t="s">
        <v>19</v>
      </c>
      <c r="C23" s="3">
        <v>100</v>
      </c>
      <c r="D23" s="3">
        <v>100</v>
      </c>
      <c r="E23" s="3">
        <v>0</v>
      </c>
      <c r="F23" s="3">
        <v>0</v>
      </c>
      <c r="G23" s="3">
        <v>0</v>
      </c>
      <c r="H23" s="10">
        <f>SUM(C23:G23)</f>
        <v>200</v>
      </c>
    </row>
    <row r="24" spans="1:8" x14ac:dyDescent="0.25">
      <c r="B24" t="s">
        <v>14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0">
        <f t="shared" si="5"/>
        <v>0</v>
      </c>
    </row>
    <row r="25" spans="1:8" x14ac:dyDescent="0.25">
      <c r="B25" t="s">
        <v>15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0">
        <f t="shared" si="5"/>
        <v>0</v>
      </c>
    </row>
    <row r="26" spans="1:8" x14ac:dyDescent="0.25">
      <c r="B26" t="s">
        <v>17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0">
        <f t="shared" si="5"/>
        <v>0</v>
      </c>
    </row>
    <row r="27" spans="1:8" x14ac:dyDescent="0.25">
      <c r="B27" t="s">
        <v>18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10">
        <f t="shared" si="5"/>
        <v>0</v>
      </c>
    </row>
    <row r="29" spans="1:8" x14ac:dyDescent="0.25">
      <c r="B29" s="4" t="s">
        <v>24</v>
      </c>
      <c r="C29" s="4"/>
      <c r="D29" s="4"/>
      <c r="E29" s="4"/>
      <c r="F29" s="4"/>
      <c r="G29" s="4"/>
      <c r="H29" s="4"/>
    </row>
    <row r="30" spans="1:8" s="5" customFormat="1" x14ac:dyDescent="0.25"/>
    <row r="31" spans="1:8" x14ac:dyDescent="0.25">
      <c r="A31" t="s">
        <v>27</v>
      </c>
    </row>
    <row r="33" spans="2:9" ht="30" x14ac:dyDescent="0.25">
      <c r="C33" s="8" t="s">
        <v>8</v>
      </c>
      <c r="D33" s="8" t="s">
        <v>9</v>
      </c>
      <c r="E33" s="8" t="s">
        <v>10</v>
      </c>
      <c r="F33" s="8" t="s">
        <v>11</v>
      </c>
      <c r="G33" s="8" t="s">
        <v>13</v>
      </c>
      <c r="H33" s="8" t="s">
        <v>12</v>
      </c>
    </row>
    <row r="34" spans="2:9" x14ac:dyDescent="0.25">
      <c r="B34" s="1" t="s">
        <v>23</v>
      </c>
    </row>
    <row r="35" spans="2:9" x14ac:dyDescent="0.25">
      <c r="B35" s="9" t="s">
        <v>20</v>
      </c>
      <c r="C35" s="6">
        <f t="shared" ref="C35:H35" si="6">MAX(C39,C38-C43)+MAX(0,C44-C45)-C39</f>
        <v>0</v>
      </c>
      <c r="D35" s="6">
        <f t="shared" si="6"/>
        <v>0</v>
      </c>
      <c r="E35" s="6">
        <f t="shared" si="6"/>
        <v>0</v>
      </c>
      <c r="F35" s="6">
        <f t="shared" si="6"/>
        <v>0</v>
      </c>
      <c r="G35" s="6">
        <f t="shared" si="6"/>
        <v>0</v>
      </c>
      <c r="H35" s="6">
        <f t="shared" si="6"/>
        <v>20</v>
      </c>
    </row>
    <row r="37" spans="2:9" x14ac:dyDescent="0.25">
      <c r="B37" s="1" t="s">
        <v>21</v>
      </c>
      <c r="I37" s="7"/>
    </row>
    <row r="38" spans="2:9" x14ac:dyDescent="0.25">
      <c r="B38" t="s">
        <v>0</v>
      </c>
      <c r="C38" s="3">
        <v>100</v>
      </c>
      <c r="D38" s="3">
        <v>20</v>
      </c>
      <c r="E38" s="11">
        <v>0</v>
      </c>
      <c r="F38" s="3">
        <v>0</v>
      </c>
      <c r="G38" s="3">
        <v>0</v>
      </c>
      <c r="H38" s="3">
        <f>SUM(C38:G38)</f>
        <v>120</v>
      </c>
    </row>
    <row r="39" spans="2:9" x14ac:dyDescent="0.25">
      <c r="B39" t="s">
        <v>1</v>
      </c>
      <c r="C39" s="3">
        <v>40</v>
      </c>
      <c r="D39" s="3">
        <v>0</v>
      </c>
      <c r="E39" s="3">
        <v>0</v>
      </c>
      <c r="F39" s="3">
        <v>0</v>
      </c>
      <c r="G39" s="3">
        <v>0</v>
      </c>
      <c r="H39" s="3">
        <f>SUM(C39:G39)</f>
        <v>40</v>
      </c>
    </row>
    <row r="40" spans="2:9" x14ac:dyDescent="0.25">
      <c r="B40" t="s">
        <v>2</v>
      </c>
      <c r="C40" s="3">
        <v>100</v>
      </c>
      <c r="D40" s="3">
        <v>0</v>
      </c>
      <c r="E40" s="11">
        <f>E41</f>
        <v>0</v>
      </c>
      <c r="F40" s="11">
        <f>F41</f>
        <v>0</v>
      </c>
      <c r="G40" s="11">
        <f>G41</f>
        <v>0</v>
      </c>
      <c r="H40" s="3">
        <f>SUM(C40:G40)</f>
        <v>100</v>
      </c>
    </row>
    <row r="41" spans="2:9" x14ac:dyDescent="0.25">
      <c r="B41" t="s">
        <v>3</v>
      </c>
      <c r="C41" s="3">
        <v>60</v>
      </c>
      <c r="D41" s="3">
        <v>0</v>
      </c>
      <c r="E41" s="3">
        <v>0</v>
      </c>
      <c r="F41" s="3">
        <v>0</v>
      </c>
      <c r="G41" s="3">
        <v>0</v>
      </c>
      <c r="H41" s="3">
        <f>SUM(C41:G41)</f>
        <v>60</v>
      </c>
    </row>
    <row r="42" spans="2:9" x14ac:dyDescent="0.25">
      <c r="B42" t="s">
        <v>4</v>
      </c>
      <c r="C42" s="11">
        <f>C48</f>
        <v>100</v>
      </c>
      <c r="D42" s="11">
        <f>D48</f>
        <v>20</v>
      </c>
      <c r="E42" s="11">
        <f>E48</f>
        <v>0</v>
      </c>
      <c r="F42" s="11">
        <v>0</v>
      </c>
      <c r="G42" s="11">
        <v>0</v>
      </c>
      <c r="H42" s="3">
        <f>H48</f>
        <v>120</v>
      </c>
    </row>
    <row r="43" spans="2:9" x14ac:dyDescent="0.25">
      <c r="B43" t="s">
        <v>5</v>
      </c>
      <c r="C43" s="11">
        <f t="shared" ref="C43:H43" si="7">MIN(C38,C42)</f>
        <v>100</v>
      </c>
      <c r="D43" s="11">
        <f t="shared" si="7"/>
        <v>20</v>
      </c>
      <c r="E43" s="11">
        <f t="shared" si="7"/>
        <v>0</v>
      </c>
      <c r="F43" s="11">
        <f t="shared" si="7"/>
        <v>0</v>
      </c>
      <c r="G43" s="11">
        <f t="shared" si="7"/>
        <v>0</v>
      </c>
      <c r="H43" s="3">
        <f t="shared" si="7"/>
        <v>120</v>
      </c>
    </row>
    <row r="44" spans="2:9" x14ac:dyDescent="0.25">
      <c r="B44" t="s">
        <v>6</v>
      </c>
      <c r="C44" s="11">
        <f t="shared" ref="C44:H44" si="8">MIN(C38-C39,C40)</f>
        <v>60</v>
      </c>
      <c r="D44" s="11">
        <f t="shared" si="8"/>
        <v>0</v>
      </c>
      <c r="E44" s="11">
        <f t="shared" si="8"/>
        <v>0</v>
      </c>
      <c r="F44" s="11">
        <f t="shared" si="8"/>
        <v>0</v>
      </c>
      <c r="G44" s="11">
        <f t="shared" si="8"/>
        <v>0</v>
      </c>
      <c r="H44" s="3">
        <f t="shared" si="8"/>
        <v>80</v>
      </c>
    </row>
    <row r="45" spans="2:9" x14ac:dyDescent="0.25">
      <c r="B45" s="2" t="s">
        <v>7</v>
      </c>
      <c r="C45" s="11">
        <f t="shared" ref="C45:H45" si="9">MIN(C40,C41)</f>
        <v>60</v>
      </c>
      <c r="D45" s="11">
        <f t="shared" si="9"/>
        <v>0</v>
      </c>
      <c r="E45" s="11">
        <f t="shared" si="9"/>
        <v>0</v>
      </c>
      <c r="F45" s="11">
        <f t="shared" si="9"/>
        <v>0</v>
      </c>
      <c r="G45" s="11">
        <f t="shared" si="9"/>
        <v>0</v>
      </c>
      <c r="H45" s="3">
        <f t="shared" si="9"/>
        <v>60</v>
      </c>
    </row>
    <row r="46" spans="2:9" x14ac:dyDescent="0.25">
      <c r="C46" s="3"/>
      <c r="D46" s="3"/>
      <c r="E46" s="3"/>
      <c r="F46" s="3"/>
      <c r="G46" s="3"/>
      <c r="H46" s="3"/>
    </row>
    <row r="47" spans="2:9" x14ac:dyDescent="0.25">
      <c r="B47" s="1" t="s">
        <v>22</v>
      </c>
      <c r="C47" s="3"/>
      <c r="D47" s="3"/>
      <c r="E47" s="3"/>
      <c r="F47" s="3"/>
      <c r="G47" s="3"/>
      <c r="H47" s="3"/>
    </row>
    <row r="48" spans="2:9" x14ac:dyDescent="0.25">
      <c r="B48" t="s">
        <v>4</v>
      </c>
      <c r="C48" s="11">
        <f>SUM(C49:C54)</f>
        <v>100</v>
      </c>
      <c r="D48" s="11">
        <f>SUM(D49:D54)</f>
        <v>20</v>
      </c>
      <c r="E48" s="11">
        <f>SUM(E49:E54)</f>
        <v>0</v>
      </c>
      <c r="F48" s="11">
        <f>SUM(F49:F56)</f>
        <v>0</v>
      </c>
      <c r="G48" s="11">
        <f>SUM(G49:G56)</f>
        <v>0</v>
      </c>
      <c r="H48" s="3">
        <f>SUM(H49:H54)</f>
        <v>120</v>
      </c>
    </row>
    <row r="49" spans="1:8" x14ac:dyDescent="0.25">
      <c r="B49" t="s">
        <v>16</v>
      </c>
      <c r="C49" s="3">
        <v>0</v>
      </c>
      <c r="D49" s="3">
        <v>0</v>
      </c>
      <c r="E49" s="3">
        <v>0</v>
      </c>
      <c r="F49" s="11">
        <f>F38</f>
        <v>0</v>
      </c>
      <c r="G49" s="11">
        <f>G38</f>
        <v>0</v>
      </c>
      <c r="H49" s="10">
        <f t="shared" ref="H49:H54" si="10">SUM(C49:G49)</f>
        <v>0</v>
      </c>
    </row>
    <row r="50" spans="1:8" x14ac:dyDescent="0.25">
      <c r="B50" t="s">
        <v>19</v>
      </c>
      <c r="C50" s="3">
        <v>100</v>
      </c>
      <c r="D50" s="3">
        <v>0</v>
      </c>
      <c r="E50" s="3">
        <v>0</v>
      </c>
      <c r="F50" s="3">
        <v>0</v>
      </c>
      <c r="G50" s="3">
        <v>0</v>
      </c>
      <c r="H50" s="10">
        <f t="shared" si="10"/>
        <v>100</v>
      </c>
    </row>
    <row r="51" spans="1:8" x14ac:dyDescent="0.25">
      <c r="B51" t="s">
        <v>14</v>
      </c>
      <c r="C51" s="3">
        <v>0</v>
      </c>
      <c r="D51" s="3">
        <v>20</v>
      </c>
      <c r="E51" s="3">
        <v>0</v>
      </c>
      <c r="F51" s="3">
        <v>0</v>
      </c>
      <c r="G51" s="3">
        <v>0</v>
      </c>
      <c r="H51" s="10">
        <f t="shared" si="10"/>
        <v>20</v>
      </c>
    </row>
    <row r="52" spans="1:8" x14ac:dyDescent="0.25">
      <c r="B52" t="s">
        <v>15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10">
        <f t="shared" si="10"/>
        <v>0</v>
      </c>
    </row>
    <row r="53" spans="1:8" x14ac:dyDescent="0.25">
      <c r="B53" t="s">
        <v>17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10">
        <f t="shared" si="10"/>
        <v>0</v>
      </c>
    </row>
    <row r="54" spans="1:8" x14ac:dyDescent="0.25">
      <c r="B54" t="s">
        <v>18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10">
        <f t="shared" si="10"/>
        <v>0</v>
      </c>
    </row>
    <row r="56" spans="1:8" x14ac:dyDescent="0.25">
      <c r="B56" s="4" t="s">
        <v>24</v>
      </c>
      <c r="C56" s="4"/>
      <c r="D56" s="4"/>
      <c r="E56" s="4"/>
      <c r="F56" s="4"/>
      <c r="G56" s="4"/>
      <c r="H56" s="4"/>
    </row>
    <row r="57" spans="1:8" s="5" customFormat="1" x14ac:dyDescent="0.25"/>
    <row r="58" spans="1:8" x14ac:dyDescent="0.25">
      <c r="A58" t="s">
        <v>25</v>
      </c>
    </row>
    <row r="60" spans="1:8" ht="30" x14ac:dyDescent="0.25">
      <c r="C60" s="8" t="s">
        <v>8</v>
      </c>
      <c r="D60" s="8" t="s">
        <v>9</v>
      </c>
      <c r="E60" s="8" t="s">
        <v>10</v>
      </c>
      <c r="F60" s="8" t="s">
        <v>11</v>
      </c>
      <c r="G60" s="8" t="s">
        <v>13</v>
      </c>
      <c r="H60" s="8" t="s">
        <v>12</v>
      </c>
    </row>
    <row r="61" spans="1:8" x14ac:dyDescent="0.25">
      <c r="B61" s="1" t="s">
        <v>23</v>
      </c>
    </row>
    <row r="62" spans="1:8" x14ac:dyDescent="0.25">
      <c r="B62" s="9" t="s">
        <v>20</v>
      </c>
      <c r="C62" s="6">
        <f t="shared" ref="C62:H62" si="11">MAX(C66,C65-C70)+MAX(0,C71-C72)-C66</f>
        <v>0</v>
      </c>
      <c r="D62" s="6">
        <f t="shared" si="11"/>
        <v>0</v>
      </c>
      <c r="E62" s="6">
        <f t="shared" si="11"/>
        <v>0</v>
      </c>
      <c r="F62" s="6">
        <f t="shared" si="11"/>
        <v>0</v>
      </c>
      <c r="G62" s="6">
        <f t="shared" si="11"/>
        <v>0</v>
      </c>
      <c r="H62" s="6">
        <f t="shared" si="11"/>
        <v>40</v>
      </c>
    </row>
    <row r="64" spans="1:8" x14ac:dyDescent="0.25">
      <c r="B64" s="1" t="s">
        <v>21</v>
      </c>
    </row>
    <row r="65" spans="2:8" x14ac:dyDescent="0.25">
      <c r="B65" t="s">
        <v>0</v>
      </c>
      <c r="C65" s="3">
        <v>100</v>
      </c>
      <c r="D65" s="3">
        <v>100</v>
      </c>
      <c r="E65" s="11">
        <v>0</v>
      </c>
      <c r="F65" s="3">
        <v>20</v>
      </c>
      <c r="G65" s="3">
        <v>20</v>
      </c>
      <c r="H65" s="3">
        <f>SUM(C65:G65)</f>
        <v>240</v>
      </c>
    </row>
    <row r="66" spans="2:8" x14ac:dyDescent="0.25">
      <c r="B66" t="s">
        <v>1</v>
      </c>
      <c r="C66" s="3">
        <v>0</v>
      </c>
      <c r="D66" s="3">
        <v>40</v>
      </c>
      <c r="E66" s="3">
        <v>0</v>
      </c>
      <c r="F66" s="3">
        <v>0</v>
      </c>
      <c r="G66" s="3">
        <v>0</v>
      </c>
      <c r="H66" s="3">
        <f>SUM(C66:G66)</f>
        <v>40</v>
      </c>
    </row>
    <row r="67" spans="2:8" x14ac:dyDescent="0.25">
      <c r="B67" t="s">
        <v>2</v>
      </c>
      <c r="C67" s="3">
        <v>100</v>
      </c>
      <c r="D67" s="3">
        <v>100</v>
      </c>
      <c r="E67" s="11">
        <f>E68</f>
        <v>0</v>
      </c>
      <c r="F67" s="11">
        <f>F68</f>
        <v>-35</v>
      </c>
      <c r="G67" s="11">
        <f>G68</f>
        <v>-40</v>
      </c>
      <c r="H67" s="3">
        <f>SUM(C67:G67)</f>
        <v>125</v>
      </c>
    </row>
    <row r="68" spans="2:8" x14ac:dyDescent="0.25">
      <c r="B68" t="s">
        <v>3</v>
      </c>
      <c r="C68" s="3">
        <v>100</v>
      </c>
      <c r="D68" s="3">
        <v>60</v>
      </c>
      <c r="E68" s="3">
        <v>0</v>
      </c>
      <c r="F68" s="3">
        <v>-35</v>
      </c>
      <c r="G68" s="3">
        <v>-40</v>
      </c>
      <c r="H68" s="3">
        <f>SUM(C68:G68)</f>
        <v>85</v>
      </c>
    </row>
    <row r="69" spans="2:8" x14ac:dyDescent="0.25">
      <c r="B69" t="s">
        <v>4</v>
      </c>
      <c r="C69" s="11">
        <f t="shared" ref="C69:H69" si="12">C75</f>
        <v>100</v>
      </c>
      <c r="D69" s="11">
        <f t="shared" si="12"/>
        <v>100</v>
      </c>
      <c r="E69" s="11">
        <f t="shared" si="12"/>
        <v>0</v>
      </c>
      <c r="F69" s="11">
        <f t="shared" si="12"/>
        <v>20</v>
      </c>
      <c r="G69" s="11">
        <f t="shared" si="12"/>
        <v>20</v>
      </c>
      <c r="H69" s="3">
        <f t="shared" si="12"/>
        <v>240</v>
      </c>
    </row>
    <row r="70" spans="2:8" x14ac:dyDescent="0.25">
      <c r="B70" t="s">
        <v>5</v>
      </c>
      <c r="C70" s="11">
        <f t="shared" ref="C70:H70" si="13">MIN(C65,C69)</f>
        <v>100</v>
      </c>
      <c r="D70" s="11">
        <f t="shared" si="13"/>
        <v>100</v>
      </c>
      <c r="E70" s="11">
        <f t="shared" si="13"/>
        <v>0</v>
      </c>
      <c r="F70" s="11">
        <f t="shared" si="13"/>
        <v>20</v>
      </c>
      <c r="G70" s="11">
        <f t="shared" si="13"/>
        <v>20</v>
      </c>
      <c r="H70" s="3">
        <f t="shared" si="13"/>
        <v>240</v>
      </c>
    </row>
    <row r="71" spans="2:8" x14ac:dyDescent="0.25">
      <c r="B71" t="s">
        <v>6</v>
      </c>
      <c r="C71" s="11">
        <f t="shared" ref="C71:H71" si="14">MIN(C65-C66,C67)</f>
        <v>100</v>
      </c>
      <c r="D71" s="11">
        <f t="shared" si="14"/>
        <v>60</v>
      </c>
      <c r="E71" s="11">
        <f t="shared" si="14"/>
        <v>0</v>
      </c>
      <c r="F71" s="11">
        <f t="shared" si="14"/>
        <v>-35</v>
      </c>
      <c r="G71" s="11">
        <f t="shared" si="14"/>
        <v>-40</v>
      </c>
      <c r="H71" s="3">
        <f t="shared" si="14"/>
        <v>125</v>
      </c>
    </row>
    <row r="72" spans="2:8" x14ac:dyDescent="0.25">
      <c r="B72" s="2" t="s">
        <v>7</v>
      </c>
      <c r="C72" s="11">
        <f t="shared" ref="C72:H72" si="15">MIN(C67,C68)</f>
        <v>100</v>
      </c>
      <c r="D72" s="11">
        <f t="shared" si="15"/>
        <v>60</v>
      </c>
      <c r="E72" s="11">
        <f t="shared" si="15"/>
        <v>0</v>
      </c>
      <c r="F72" s="11">
        <f t="shared" si="15"/>
        <v>-35</v>
      </c>
      <c r="G72" s="11">
        <f t="shared" si="15"/>
        <v>-40</v>
      </c>
      <c r="H72" s="3">
        <f t="shared" si="15"/>
        <v>85</v>
      </c>
    </row>
    <row r="73" spans="2:8" x14ac:dyDescent="0.25">
      <c r="C73" s="3"/>
      <c r="D73" s="3"/>
      <c r="E73" s="3"/>
      <c r="F73" s="3"/>
      <c r="G73" s="3"/>
      <c r="H73" s="3"/>
    </row>
    <row r="74" spans="2:8" x14ac:dyDescent="0.25">
      <c r="B74" s="1" t="s">
        <v>22</v>
      </c>
      <c r="C74" s="3"/>
      <c r="D74" s="3"/>
      <c r="E74" s="3"/>
      <c r="F74" s="3"/>
      <c r="G74" s="3"/>
      <c r="H74" s="3"/>
    </row>
    <row r="75" spans="2:8" x14ac:dyDescent="0.25">
      <c r="B75" t="s">
        <v>4</v>
      </c>
      <c r="C75" s="11">
        <f t="shared" ref="C75:H75" si="16">SUM(C76:C81)</f>
        <v>100</v>
      </c>
      <c r="D75" s="11">
        <f t="shared" si="16"/>
        <v>100</v>
      </c>
      <c r="E75" s="11">
        <f t="shared" si="16"/>
        <v>0</v>
      </c>
      <c r="F75" s="11">
        <f t="shared" si="16"/>
        <v>20</v>
      </c>
      <c r="G75" s="11">
        <f t="shared" si="16"/>
        <v>20</v>
      </c>
      <c r="H75" s="3">
        <f t="shared" si="16"/>
        <v>240</v>
      </c>
    </row>
    <row r="76" spans="2:8" x14ac:dyDescent="0.25">
      <c r="B76" t="s">
        <v>16</v>
      </c>
      <c r="C76" s="3">
        <v>0</v>
      </c>
      <c r="D76" s="3">
        <v>0</v>
      </c>
      <c r="E76" s="3">
        <v>0</v>
      </c>
      <c r="F76" s="11">
        <f>F65</f>
        <v>20</v>
      </c>
      <c r="G76" s="11">
        <f>G65</f>
        <v>20</v>
      </c>
      <c r="H76" s="10">
        <f t="shared" ref="H76:H81" si="17">SUM(C76:G76)</f>
        <v>40</v>
      </c>
    </row>
    <row r="77" spans="2:8" x14ac:dyDescent="0.25">
      <c r="B77" t="s">
        <v>19</v>
      </c>
      <c r="C77" s="3">
        <v>100</v>
      </c>
      <c r="D77" s="3">
        <v>100</v>
      </c>
      <c r="E77" s="3">
        <v>0</v>
      </c>
      <c r="F77" s="3">
        <v>0</v>
      </c>
      <c r="G77" s="3">
        <v>0</v>
      </c>
      <c r="H77" s="10">
        <f>SUM(C77:G77)</f>
        <v>200</v>
      </c>
    </row>
    <row r="78" spans="2:8" x14ac:dyDescent="0.25">
      <c r="B78" t="s">
        <v>14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10">
        <f t="shared" si="17"/>
        <v>0</v>
      </c>
    </row>
    <row r="79" spans="2:8" x14ac:dyDescent="0.25">
      <c r="B79" t="s">
        <v>15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10">
        <f>SUM(C79:G79)</f>
        <v>0</v>
      </c>
    </row>
    <row r="80" spans="2:8" x14ac:dyDescent="0.25">
      <c r="B80" t="s">
        <v>17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10">
        <f t="shared" si="17"/>
        <v>0</v>
      </c>
    </row>
    <row r="81" spans="1:8" x14ac:dyDescent="0.25">
      <c r="B81" t="s">
        <v>18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10">
        <f t="shared" si="17"/>
        <v>0</v>
      </c>
    </row>
    <row r="83" spans="1:8" x14ac:dyDescent="0.25">
      <c r="B83" s="4" t="s">
        <v>24</v>
      </c>
      <c r="C83" s="4"/>
      <c r="D83" s="4"/>
      <c r="E83" s="4"/>
      <c r="F83" s="4"/>
      <c r="G83" s="4"/>
      <c r="H83" s="4"/>
    </row>
    <row r="84" spans="1:8" s="5" customFormat="1" x14ac:dyDescent="0.25"/>
    <row r="85" spans="1:8" x14ac:dyDescent="0.25">
      <c r="A85" t="s">
        <v>28</v>
      </c>
    </row>
    <row r="87" spans="1:8" ht="30" x14ac:dyDescent="0.25">
      <c r="C87" s="8" t="s">
        <v>8</v>
      </c>
      <c r="D87" s="8" t="s">
        <v>9</v>
      </c>
      <c r="E87" s="8" t="s">
        <v>10</v>
      </c>
      <c r="F87" s="8" t="s">
        <v>11</v>
      </c>
      <c r="G87" s="8" t="s">
        <v>13</v>
      </c>
      <c r="H87" s="8" t="s">
        <v>12</v>
      </c>
    </row>
    <row r="88" spans="1:8" x14ac:dyDescent="0.25">
      <c r="B88" s="1" t="s">
        <v>23</v>
      </c>
    </row>
    <row r="89" spans="1:8" x14ac:dyDescent="0.25">
      <c r="B89" s="9" t="s">
        <v>20</v>
      </c>
      <c r="C89" s="6">
        <f t="shared" ref="C89:H89" si="18">MAX(C93,C92-C97)+MAX(0,C98-C99)-C93</f>
        <v>0</v>
      </c>
      <c r="D89" s="6">
        <f t="shared" si="18"/>
        <v>40</v>
      </c>
      <c r="E89" s="6">
        <f t="shared" si="18"/>
        <v>0</v>
      </c>
      <c r="F89" s="6">
        <f t="shared" si="18"/>
        <v>0</v>
      </c>
      <c r="G89" s="6">
        <f t="shared" si="18"/>
        <v>0</v>
      </c>
      <c r="H89" s="6">
        <f t="shared" si="18"/>
        <v>20</v>
      </c>
    </row>
    <row r="91" spans="1:8" x14ac:dyDescent="0.25">
      <c r="B91" s="1" t="s">
        <v>21</v>
      </c>
    </row>
    <row r="92" spans="1:8" x14ac:dyDescent="0.25">
      <c r="B92" t="s">
        <v>0</v>
      </c>
      <c r="C92" s="3">
        <v>100</v>
      </c>
      <c r="D92" s="3">
        <v>100</v>
      </c>
      <c r="E92" s="11">
        <v>0</v>
      </c>
      <c r="F92" s="3">
        <v>0</v>
      </c>
      <c r="G92" s="3">
        <v>0</v>
      </c>
      <c r="H92" s="3">
        <f>SUM(C92:G92)</f>
        <v>200</v>
      </c>
    </row>
    <row r="93" spans="1:8" x14ac:dyDescent="0.25">
      <c r="B93" t="s">
        <v>1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f>SUM(C93:G93)</f>
        <v>0</v>
      </c>
    </row>
    <row r="94" spans="1:8" x14ac:dyDescent="0.25">
      <c r="B94" t="s">
        <v>2</v>
      </c>
      <c r="C94" s="3">
        <v>100</v>
      </c>
      <c r="D94" s="3">
        <v>100</v>
      </c>
      <c r="E94" s="11">
        <v>20</v>
      </c>
      <c r="F94" s="11">
        <f>F95</f>
        <v>0</v>
      </c>
      <c r="G94" s="11">
        <f>G95</f>
        <v>0</v>
      </c>
      <c r="H94" s="3">
        <f>SUM(C94:G94)</f>
        <v>220</v>
      </c>
    </row>
    <row r="95" spans="1:8" x14ac:dyDescent="0.25">
      <c r="B95" t="s">
        <v>3</v>
      </c>
      <c r="C95" s="3">
        <v>100</v>
      </c>
      <c r="D95" s="3">
        <v>60</v>
      </c>
      <c r="E95" s="3">
        <v>20</v>
      </c>
      <c r="F95" s="3">
        <v>0</v>
      </c>
      <c r="G95" s="3">
        <v>0</v>
      </c>
      <c r="H95" s="3">
        <f>SUM(C95:G95)</f>
        <v>180</v>
      </c>
    </row>
    <row r="96" spans="1:8" x14ac:dyDescent="0.25">
      <c r="B96" t="s">
        <v>4</v>
      </c>
      <c r="C96" s="11">
        <f t="shared" ref="C96:H96" si="19">C102</f>
        <v>100</v>
      </c>
      <c r="D96" s="11">
        <f t="shared" si="19"/>
        <v>100</v>
      </c>
      <c r="E96" s="11">
        <f t="shared" si="19"/>
        <v>0</v>
      </c>
      <c r="F96" s="11">
        <f t="shared" si="19"/>
        <v>0</v>
      </c>
      <c r="G96" s="11">
        <f t="shared" si="19"/>
        <v>0</v>
      </c>
      <c r="H96" s="3">
        <f t="shared" si="19"/>
        <v>200</v>
      </c>
    </row>
    <row r="97" spans="2:8" x14ac:dyDescent="0.25">
      <c r="B97" t="s">
        <v>5</v>
      </c>
      <c r="C97" s="11">
        <f t="shared" ref="C97:H97" si="20">MIN(C92,C96)</f>
        <v>100</v>
      </c>
      <c r="D97" s="11">
        <f t="shared" si="20"/>
        <v>100</v>
      </c>
      <c r="E97" s="11">
        <f t="shared" si="20"/>
        <v>0</v>
      </c>
      <c r="F97" s="11">
        <f t="shared" si="20"/>
        <v>0</v>
      </c>
      <c r="G97" s="11">
        <f t="shared" si="20"/>
        <v>0</v>
      </c>
      <c r="H97" s="3">
        <f t="shared" si="20"/>
        <v>200</v>
      </c>
    </row>
    <row r="98" spans="2:8" x14ac:dyDescent="0.25">
      <c r="B98" t="s">
        <v>6</v>
      </c>
      <c r="C98" s="11">
        <f t="shared" ref="C98:H98" si="21">MIN(C92-C93,C94)</f>
        <v>100</v>
      </c>
      <c r="D98" s="11">
        <f t="shared" si="21"/>
        <v>100</v>
      </c>
      <c r="E98" s="11">
        <f t="shared" si="21"/>
        <v>0</v>
      </c>
      <c r="F98" s="11">
        <f t="shared" si="21"/>
        <v>0</v>
      </c>
      <c r="G98" s="11">
        <f t="shared" si="21"/>
        <v>0</v>
      </c>
      <c r="H98" s="3">
        <f t="shared" si="21"/>
        <v>200</v>
      </c>
    </row>
    <row r="99" spans="2:8" x14ac:dyDescent="0.25">
      <c r="B99" s="2" t="s">
        <v>7</v>
      </c>
      <c r="C99" s="11">
        <f t="shared" ref="C99:H99" si="22">MIN(C94,C95)</f>
        <v>100</v>
      </c>
      <c r="D99" s="11">
        <f t="shared" si="22"/>
        <v>60</v>
      </c>
      <c r="E99" s="11">
        <f t="shared" si="22"/>
        <v>20</v>
      </c>
      <c r="F99" s="11">
        <f t="shared" si="22"/>
        <v>0</v>
      </c>
      <c r="G99" s="11">
        <f t="shared" si="22"/>
        <v>0</v>
      </c>
      <c r="H99" s="3">
        <f t="shared" si="22"/>
        <v>180</v>
      </c>
    </row>
    <row r="100" spans="2:8" x14ac:dyDescent="0.25">
      <c r="C100" s="3"/>
      <c r="D100" s="3"/>
      <c r="E100" s="3"/>
      <c r="F100" s="3"/>
      <c r="G100" s="3"/>
      <c r="H100" s="3"/>
    </row>
    <row r="101" spans="2:8" x14ac:dyDescent="0.25">
      <c r="B101" s="1" t="s">
        <v>22</v>
      </c>
      <c r="C101" s="3"/>
      <c r="D101" s="3"/>
      <c r="E101" s="3"/>
      <c r="F101" s="3"/>
      <c r="G101" s="3"/>
      <c r="H101" s="3"/>
    </row>
    <row r="102" spans="2:8" x14ac:dyDescent="0.25">
      <c r="B102" t="s">
        <v>4</v>
      </c>
      <c r="C102" s="11">
        <f t="shared" ref="C102:H102" si="23">SUM(C103:C108)</f>
        <v>100</v>
      </c>
      <c r="D102" s="11">
        <f t="shared" si="23"/>
        <v>100</v>
      </c>
      <c r="E102" s="11">
        <f t="shared" si="23"/>
        <v>0</v>
      </c>
      <c r="F102" s="11">
        <f t="shared" si="23"/>
        <v>0</v>
      </c>
      <c r="G102" s="11">
        <f t="shared" si="23"/>
        <v>0</v>
      </c>
      <c r="H102" s="3">
        <f t="shared" si="23"/>
        <v>200</v>
      </c>
    </row>
    <row r="103" spans="2:8" x14ac:dyDescent="0.25">
      <c r="B103" t="s">
        <v>16</v>
      </c>
      <c r="C103" s="3">
        <v>0</v>
      </c>
      <c r="D103" s="3">
        <v>0</v>
      </c>
      <c r="E103" s="3">
        <v>0</v>
      </c>
      <c r="F103" s="11">
        <f>F92</f>
        <v>0</v>
      </c>
      <c r="G103" s="11">
        <f>G92</f>
        <v>0</v>
      </c>
      <c r="H103" s="10">
        <f t="shared" ref="H103:H108" si="24">SUM(C103:G103)</f>
        <v>0</v>
      </c>
    </row>
    <row r="104" spans="2:8" x14ac:dyDescent="0.25">
      <c r="B104" t="s">
        <v>19</v>
      </c>
      <c r="C104" s="3">
        <v>100</v>
      </c>
      <c r="D104" s="3">
        <v>100</v>
      </c>
      <c r="E104" s="3">
        <v>0</v>
      </c>
      <c r="F104" s="3">
        <v>0</v>
      </c>
      <c r="G104" s="3">
        <v>0</v>
      </c>
      <c r="H104" s="10">
        <f t="shared" si="24"/>
        <v>200</v>
      </c>
    </row>
    <row r="105" spans="2:8" x14ac:dyDescent="0.25">
      <c r="B105" t="s">
        <v>14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10">
        <f t="shared" si="24"/>
        <v>0</v>
      </c>
    </row>
    <row r="106" spans="2:8" x14ac:dyDescent="0.25">
      <c r="B106" t="s">
        <v>15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10">
        <f t="shared" si="24"/>
        <v>0</v>
      </c>
    </row>
    <row r="107" spans="2:8" x14ac:dyDescent="0.25">
      <c r="B107" t="s">
        <v>17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10">
        <f t="shared" si="24"/>
        <v>0</v>
      </c>
    </row>
    <row r="108" spans="2:8" x14ac:dyDescent="0.25">
      <c r="B108" t="s">
        <v>18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10">
        <f t="shared" si="24"/>
        <v>0</v>
      </c>
    </row>
    <row r="110" spans="2:8" x14ac:dyDescent="0.25">
      <c r="B110" s="4" t="s">
        <v>24</v>
      </c>
      <c r="C110" s="4"/>
      <c r="D110" s="4"/>
      <c r="E110" s="4"/>
      <c r="F110" s="4"/>
      <c r="G110" s="4"/>
      <c r="H110" s="4"/>
    </row>
    <row r="111" spans="2:8" s="5" customFormat="1" x14ac:dyDescent="0.25"/>
  </sheetData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Gilchrist, Mena</cp:lastModifiedBy>
  <dcterms:created xsi:type="dcterms:W3CDTF">2010-01-14T14:28:27Z</dcterms:created>
  <dcterms:modified xsi:type="dcterms:W3CDTF">2021-05-18T08:29:02Z</dcterms:modified>
</cp:coreProperties>
</file>